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-pc\c\A_WEBSITE\York\1010M2016\"/>
    </mc:Choice>
  </mc:AlternateContent>
  <bookViews>
    <workbookView xWindow="0" yWindow="0" windowWidth="17256" windowHeight="8184"/>
  </bookViews>
  <sheets>
    <sheet name="Records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D87" i="1"/>
  <c r="C196" i="1"/>
  <c r="D196" i="1"/>
  <c r="C8" i="1"/>
  <c r="D8" i="1"/>
  <c r="C99" i="1"/>
  <c r="D99" i="1"/>
  <c r="C122" i="1"/>
  <c r="D122" i="1"/>
  <c r="C27" i="1"/>
  <c r="D27" i="1"/>
  <c r="C29" i="1"/>
  <c r="D29" i="1"/>
  <c r="C193" i="1"/>
  <c r="D193" i="1"/>
  <c r="C118" i="1"/>
  <c r="D118" i="1"/>
  <c r="C79" i="1"/>
  <c r="D79" i="1"/>
  <c r="C189" i="1"/>
  <c r="D189" i="1"/>
  <c r="C30" i="1"/>
  <c r="D30" i="1"/>
  <c r="C181" i="1"/>
  <c r="D181" i="1"/>
  <c r="C166" i="1"/>
  <c r="D166" i="1"/>
  <c r="C52" i="1"/>
  <c r="D52" i="1"/>
  <c r="C197" i="1"/>
  <c r="D197" i="1"/>
  <c r="C60" i="1"/>
  <c r="D60" i="1"/>
  <c r="C48" i="1"/>
  <c r="D48" i="1"/>
  <c r="C137" i="1"/>
  <c r="D137" i="1"/>
  <c r="C54" i="1"/>
  <c r="D54" i="1"/>
  <c r="C33" i="1"/>
  <c r="D33" i="1"/>
  <c r="C184" i="1"/>
  <c r="D184" i="1"/>
  <c r="C95" i="1"/>
  <c r="D95" i="1"/>
  <c r="C163" i="1"/>
  <c r="D163" i="1"/>
  <c r="C14" i="1"/>
  <c r="D14" i="1"/>
  <c r="C65" i="1"/>
  <c r="D65" i="1"/>
  <c r="C119" i="1"/>
  <c r="D119" i="1"/>
  <c r="C127" i="1"/>
  <c r="D127" i="1"/>
  <c r="C140" i="1"/>
  <c r="D140" i="1"/>
  <c r="C58" i="1"/>
  <c r="D58" i="1"/>
  <c r="C91" i="1"/>
  <c r="D91" i="1"/>
  <c r="C158" i="1"/>
  <c r="D158" i="1"/>
  <c r="C151" i="1"/>
  <c r="D151" i="1"/>
  <c r="C159" i="1"/>
  <c r="D159" i="1"/>
  <c r="C161" i="1"/>
  <c r="D161" i="1"/>
  <c r="C13" i="1"/>
  <c r="D13" i="1"/>
  <c r="C21" i="1"/>
  <c r="D21" i="1"/>
  <c r="C86" i="1"/>
  <c r="D86" i="1"/>
  <c r="C153" i="1"/>
  <c r="D153" i="1"/>
  <c r="C9" i="1"/>
  <c r="D9" i="1"/>
  <c r="C106" i="1"/>
  <c r="D106" i="1"/>
  <c r="C131" i="1"/>
  <c r="D131" i="1"/>
  <c r="C47" i="1"/>
  <c r="D47" i="1"/>
  <c r="C12" i="1"/>
  <c r="D12" i="1"/>
  <c r="C43" i="1"/>
  <c r="D43" i="1"/>
  <c r="C125" i="1"/>
  <c r="D125" i="1"/>
  <c r="C121" i="1"/>
  <c r="D121" i="1"/>
  <c r="C160" i="1"/>
  <c r="D160" i="1"/>
  <c r="C80" i="1"/>
  <c r="D80" i="1"/>
  <c r="C105" i="1"/>
  <c r="D105" i="1"/>
  <c r="C49" i="1"/>
  <c r="D49" i="1"/>
  <c r="C170" i="1"/>
  <c r="D170" i="1"/>
  <c r="C101" i="1"/>
  <c r="D101" i="1"/>
  <c r="C173" i="1"/>
  <c r="D173" i="1"/>
  <c r="C138" i="1"/>
  <c r="D138" i="1"/>
  <c r="C145" i="1"/>
  <c r="D145" i="1"/>
  <c r="C124" i="1"/>
  <c r="D124" i="1"/>
  <c r="C108" i="1"/>
  <c r="D108" i="1"/>
  <c r="C180" i="1"/>
  <c r="D180" i="1"/>
  <c r="C70" i="1"/>
  <c r="D70" i="1"/>
  <c r="C67" i="1"/>
  <c r="D67" i="1"/>
  <c r="C143" i="1"/>
  <c r="D143" i="1"/>
  <c r="C144" i="1"/>
  <c r="D144" i="1"/>
  <c r="C120" i="1"/>
  <c r="D120" i="1"/>
  <c r="C167" i="1"/>
  <c r="D167" i="1"/>
  <c r="C102" i="1"/>
  <c r="D102" i="1"/>
  <c r="C59" i="1"/>
  <c r="D59" i="1"/>
  <c r="C92" i="1"/>
  <c r="D92" i="1"/>
  <c r="C199" i="1"/>
  <c r="D199" i="1"/>
  <c r="C135" i="1"/>
  <c r="D135" i="1"/>
  <c r="C142" i="1"/>
  <c r="D142" i="1"/>
  <c r="C22" i="1"/>
  <c r="D22" i="1"/>
  <c r="C188" i="1"/>
  <c r="D188" i="1"/>
  <c r="C5" i="1"/>
  <c r="D5" i="1"/>
  <c r="C62" i="1"/>
  <c r="D62" i="1"/>
  <c r="C37" i="1"/>
  <c r="D37" i="1"/>
  <c r="C176" i="1"/>
  <c r="D176" i="1"/>
  <c r="C164" i="1"/>
  <c r="D164" i="1"/>
  <c r="C192" i="1"/>
  <c r="D192" i="1"/>
  <c r="C39" i="1"/>
  <c r="D39" i="1"/>
  <c r="C100" i="1"/>
  <c r="D100" i="1"/>
  <c r="C149" i="1"/>
  <c r="D149" i="1"/>
  <c r="C32" i="1"/>
  <c r="D32" i="1"/>
  <c r="C171" i="1"/>
  <c r="D171" i="1"/>
  <c r="C123" i="1"/>
  <c r="D123" i="1"/>
  <c r="C23" i="1"/>
  <c r="D23" i="1"/>
  <c r="C139" i="1"/>
  <c r="D139" i="1"/>
  <c r="C174" i="1"/>
  <c r="D174" i="1"/>
  <c r="C6" i="1"/>
  <c r="D6" i="1"/>
  <c r="C146" i="1"/>
  <c r="D146" i="1"/>
  <c r="C110" i="1"/>
  <c r="D110" i="1"/>
  <c r="C156" i="1"/>
  <c r="D156" i="1"/>
  <c r="C162" i="1"/>
  <c r="D162" i="1"/>
  <c r="C107" i="1"/>
  <c r="D107" i="1"/>
  <c r="C18" i="1"/>
  <c r="D18" i="1"/>
  <c r="C150" i="1"/>
  <c r="D150" i="1"/>
  <c r="C185" i="1"/>
  <c r="D185" i="1"/>
  <c r="C84" i="1"/>
  <c r="D84" i="1"/>
  <c r="C154" i="1"/>
  <c r="D154" i="1"/>
  <c r="C115" i="1"/>
  <c r="D115" i="1"/>
  <c r="C190" i="1"/>
  <c r="D190" i="1"/>
  <c r="C157" i="1"/>
  <c r="D157" i="1"/>
  <c r="C17" i="1"/>
  <c r="D17" i="1"/>
  <c r="C198" i="1"/>
  <c r="D198" i="1"/>
  <c r="C133" i="1"/>
  <c r="D133" i="1"/>
  <c r="C24" i="1"/>
  <c r="D24" i="1"/>
  <c r="C130" i="1"/>
  <c r="D130" i="1"/>
  <c r="C175" i="1"/>
  <c r="D175" i="1"/>
  <c r="C134" i="1"/>
  <c r="D134" i="1"/>
  <c r="C128" i="1"/>
  <c r="D128" i="1"/>
  <c r="C194" i="1"/>
  <c r="D194" i="1"/>
  <c r="C112" i="1"/>
  <c r="D112" i="1"/>
  <c r="C34" i="1"/>
  <c r="D34" i="1"/>
  <c r="C169" i="1"/>
  <c r="D169" i="1"/>
  <c r="C83" i="1"/>
  <c r="D83" i="1"/>
  <c r="C81" i="1"/>
  <c r="D81" i="1"/>
  <c r="C78" i="1"/>
  <c r="D78" i="1"/>
  <c r="C77" i="1"/>
  <c r="D77" i="1"/>
  <c r="C82" i="1"/>
  <c r="D82" i="1"/>
  <c r="C178" i="1"/>
  <c r="D178" i="1"/>
  <c r="C19" i="1"/>
  <c r="D19" i="1"/>
  <c r="C117" i="1"/>
  <c r="D117" i="1"/>
  <c r="C56" i="1"/>
  <c r="D56" i="1"/>
  <c r="C111" i="1"/>
  <c r="D111" i="1"/>
  <c r="C187" i="1"/>
  <c r="D187" i="1"/>
  <c r="C15" i="1"/>
  <c r="D15" i="1"/>
  <c r="C7" i="1"/>
  <c r="D7" i="1"/>
  <c r="C25" i="1"/>
  <c r="D25" i="1"/>
  <c r="C50" i="1"/>
  <c r="D50" i="1"/>
  <c r="C177" i="1"/>
  <c r="D177" i="1"/>
  <c r="C20" i="1"/>
  <c r="D20" i="1"/>
  <c r="C179" i="1"/>
  <c r="D179" i="1"/>
  <c r="C40" i="1"/>
  <c r="D40" i="1"/>
  <c r="C186" i="1"/>
  <c r="D186" i="1"/>
  <c r="C103" i="1"/>
  <c r="D103" i="1"/>
  <c r="C183" i="1"/>
  <c r="D183" i="1"/>
  <c r="C98" i="1"/>
  <c r="D98" i="1"/>
  <c r="C168" i="1"/>
  <c r="D168" i="1"/>
  <c r="C16" i="1"/>
  <c r="D16" i="1"/>
  <c r="C116" i="1"/>
  <c r="D116" i="1"/>
  <c r="C61" i="1"/>
  <c r="D61" i="1"/>
  <c r="C57" i="1"/>
  <c r="D57" i="1"/>
  <c r="C66" i="1"/>
  <c r="D66" i="1"/>
  <c r="C94" i="1"/>
  <c r="D94" i="1"/>
  <c r="C63" i="1"/>
  <c r="D63" i="1"/>
  <c r="C11" i="1"/>
  <c r="D11" i="1"/>
  <c r="C113" i="1"/>
  <c r="D113" i="1"/>
  <c r="C96" i="1"/>
  <c r="D96" i="1"/>
  <c r="C148" i="1"/>
  <c r="D148" i="1"/>
  <c r="C147" i="1"/>
  <c r="D147" i="1"/>
  <c r="C35" i="1"/>
  <c r="D35" i="1"/>
  <c r="C182" i="1"/>
  <c r="D182" i="1"/>
  <c r="C36" i="1"/>
  <c r="D36" i="1"/>
  <c r="C55" i="1"/>
  <c r="D55" i="1"/>
  <c r="C73" i="1"/>
  <c r="D73" i="1"/>
  <c r="C88" i="1"/>
  <c r="D88" i="1"/>
  <c r="C104" i="1"/>
  <c r="D104" i="1"/>
  <c r="C42" i="1"/>
  <c r="D42" i="1"/>
  <c r="C10" i="1"/>
  <c r="D10" i="1"/>
  <c r="C31" i="1"/>
  <c r="D31" i="1"/>
  <c r="C152" i="1"/>
  <c r="D152" i="1"/>
  <c r="C64" i="1"/>
  <c r="D64" i="1"/>
  <c r="C132" i="1"/>
  <c r="D132" i="1"/>
  <c r="C93" i="1"/>
  <c r="D93" i="1"/>
  <c r="C44" i="1"/>
  <c r="D44" i="1"/>
  <c r="C71" i="1"/>
  <c r="D71" i="1"/>
  <c r="C72" i="1"/>
  <c r="D72" i="1"/>
  <c r="C89" i="1"/>
  <c r="D89" i="1"/>
  <c r="C191" i="1"/>
  <c r="D191" i="1"/>
  <c r="C74" i="1"/>
  <c r="D74" i="1"/>
  <c r="C172" i="1"/>
  <c r="D172" i="1"/>
  <c r="C141" i="1"/>
  <c r="D141" i="1"/>
  <c r="C126" i="1"/>
  <c r="D126" i="1"/>
  <c r="C114" i="1"/>
  <c r="D114" i="1"/>
  <c r="C51" i="1"/>
  <c r="D51" i="1"/>
  <c r="C53" i="1"/>
  <c r="D53" i="1"/>
  <c r="C28" i="1"/>
  <c r="D28" i="1"/>
  <c r="C109" i="1"/>
  <c r="D109" i="1"/>
  <c r="C75" i="1"/>
  <c r="D75" i="1"/>
  <c r="C45" i="1"/>
  <c r="D45" i="1"/>
  <c r="C68" i="1"/>
  <c r="D68" i="1"/>
  <c r="C85" i="1"/>
  <c r="D85" i="1"/>
  <c r="C69" i="1"/>
  <c r="D69" i="1"/>
  <c r="C26" i="1"/>
  <c r="D26" i="1"/>
  <c r="C136" i="1"/>
  <c r="D136" i="1"/>
  <c r="C46" i="1"/>
  <c r="D46" i="1"/>
  <c r="C165" i="1"/>
  <c r="D165" i="1"/>
  <c r="C41" i="1"/>
  <c r="D41" i="1"/>
  <c r="C97" i="1"/>
  <c r="D97" i="1"/>
  <c r="C90" i="1"/>
  <c r="D90" i="1"/>
  <c r="C76" i="1"/>
  <c r="D76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155" i="1"/>
  <c r="D155" i="1"/>
  <c r="C209" i="1"/>
  <c r="D209" i="1"/>
  <c r="C210" i="1"/>
  <c r="D210" i="1"/>
  <c r="C211" i="1"/>
  <c r="D211" i="1"/>
  <c r="C212" i="1"/>
  <c r="D212" i="1"/>
  <c r="C213" i="1"/>
  <c r="D213" i="1"/>
  <c r="C195" i="1"/>
  <c r="D195" i="1"/>
  <c r="C214" i="1"/>
  <c r="D214" i="1"/>
  <c r="C215" i="1"/>
  <c r="D215" i="1"/>
  <c r="C216" i="1"/>
  <c r="D216" i="1"/>
  <c r="C38" i="1"/>
  <c r="D38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129" i="1"/>
  <c r="D129" i="1"/>
</calcChain>
</file>

<file path=xl/sharedStrings.xml><?xml version="1.0" encoding="utf-8"?>
<sst xmlns="http://schemas.openxmlformats.org/spreadsheetml/2006/main" count="2025" uniqueCount="371">
  <si>
    <t>Device ID</t>
  </si>
  <si>
    <t>Student #</t>
  </si>
  <si>
    <t>Score</t>
  </si>
  <si>
    <t>last 5 digits</t>
  </si>
  <si>
    <t>64807E</t>
  </si>
  <si>
    <t>93A783</t>
  </si>
  <si>
    <t>63A1F3</t>
  </si>
  <si>
    <t>647F2D</t>
  </si>
  <si>
    <t>9BBA2F</t>
  </si>
  <si>
    <t>648006</t>
  </si>
  <si>
    <t>639D9F</t>
  </si>
  <si>
    <t>63E0E7</t>
  </si>
  <si>
    <t>98D6DB</t>
  </si>
  <si>
    <t>98DC85</t>
  </si>
  <si>
    <t>652D8B</t>
  </si>
  <si>
    <t>652CBF</t>
  </si>
  <si>
    <t>9BB8BC</t>
  </si>
  <si>
    <t>4BC54</t>
  </si>
  <si>
    <t>647F23</t>
  </si>
  <si>
    <t>63A2D9</t>
  </si>
  <si>
    <t>647F65</t>
  </si>
  <si>
    <t>648349</t>
  </si>
  <si>
    <t>639DBA</t>
  </si>
  <si>
    <t>98DFF8</t>
  </si>
  <si>
    <t>98D06B</t>
  </si>
  <si>
    <t>639BCE</t>
  </si>
  <si>
    <t>652C9F</t>
  </si>
  <si>
    <t>98D5E9</t>
  </si>
  <si>
    <t>63A0BC</t>
  </si>
  <si>
    <t>98F53A</t>
  </si>
  <si>
    <t>63A237</t>
  </si>
  <si>
    <t>95242C</t>
  </si>
  <si>
    <t>9B07F5</t>
  </si>
  <si>
    <t>652D3B</t>
  </si>
  <si>
    <t>5AF990</t>
  </si>
  <si>
    <t>64805B</t>
  </si>
  <si>
    <t>64802A</t>
  </si>
  <si>
    <t>956CBA</t>
  </si>
  <si>
    <t>648054</t>
  </si>
  <si>
    <t>63E1A7</t>
  </si>
  <si>
    <t>64800B</t>
  </si>
  <si>
    <t>952691</t>
  </si>
  <si>
    <t>639C8C</t>
  </si>
  <si>
    <t>652CE5</t>
  </si>
  <si>
    <t>63E0DB</t>
  </si>
  <si>
    <t>647F17</t>
  </si>
  <si>
    <t>9BBA96</t>
  </si>
  <si>
    <t>98CFDB</t>
  </si>
  <si>
    <t>647FDC</t>
  </si>
  <si>
    <t>9523BC</t>
  </si>
  <si>
    <t>956A46</t>
  </si>
  <si>
    <t>639D9C</t>
  </si>
  <si>
    <t>648004</t>
  </si>
  <si>
    <t>639D01</t>
  </si>
  <si>
    <t>639BF7</t>
  </si>
  <si>
    <t>98DD32</t>
  </si>
  <si>
    <t>652D90</t>
  </si>
  <si>
    <t>5B2D49</t>
  </si>
  <si>
    <t>63E0E4</t>
  </si>
  <si>
    <t>955D8F</t>
  </si>
  <si>
    <t>98DC54</t>
  </si>
  <si>
    <t>639A24</t>
  </si>
  <si>
    <t>95641F</t>
  </si>
  <si>
    <t>7A386</t>
  </si>
  <si>
    <t>647FC5</t>
  </si>
  <si>
    <t>7A3A2</t>
  </si>
  <si>
    <t>98CCE5</t>
  </si>
  <si>
    <t>63E1AE</t>
  </si>
  <si>
    <t>652C78</t>
  </si>
  <si>
    <t>956177</t>
  </si>
  <si>
    <t>63E17E</t>
  </si>
  <si>
    <t>98E06C</t>
  </si>
  <si>
    <t>63A2CE</t>
  </si>
  <si>
    <t>648000</t>
  </si>
  <si>
    <t>971584</t>
  </si>
  <si>
    <t>4E92B</t>
  </si>
  <si>
    <t>9BBB6C</t>
  </si>
  <si>
    <t>63E133</t>
  </si>
  <si>
    <t>63E108</t>
  </si>
  <si>
    <t>9BB8E7</t>
  </si>
  <si>
    <t>98D3CC</t>
  </si>
  <si>
    <t>647FA9</t>
  </si>
  <si>
    <t>9563A7</t>
  </si>
  <si>
    <t>652CC6</t>
  </si>
  <si>
    <t>63E1BB</t>
  </si>
  <si>
    <t>956D6D</t>
  </si>
  <si>
    <t>90D5BC</t>
  </si>
  <si>
    <t>98D734</t>
  </si>
  <si>
    <t>652D89</t>
  </si>
  <si>
    <t>63E0A8</t>
  </si>
  <si>
    <t>98CC55</t>
  </si>
  <si>
    <t>6B62B</t>
  </si>
  <si>
    <t>647F64</t>
  </si>
  <si>
    <t>6B60F</t>
  </si>
  <si>
    <t>639E3B</t>
  </si>
  <si>
    <t>639D6C</t>
  </si>
  <si>
    <t>98CC38</t>
  </si>
  <si>
    <t>9BBE46</t>
  </si>
  <si>
    <t>647F79</t>
  </si>
  <si>
    <t>652DBB</t>
  </si>
  <si>
    <t>50391</t>
  </si>
  <si>
    <t>639BE9</t>
  </si>
  <si>
    <t>648048</t>
  </si>
  <si>
    <t>634E24</t>
  </si>
  <si>
    <t>956465</t>
  </si>
  <si>
    <t>639C96</t>
  </si>
  <si>
    <t>652CEA</t>
  </si>
  <si>
    <t>5AFA04</t>
  </si>
  <si>
    <t>652CBA</t>
  </si>
  <si>
    <t>6EE2</t>
  </si>
  <si>
    <t>647F7B</t>
  </si>
  <si>
    <t>647FEF</t>
  </si>
  <si>
    <t>9582B6</t>
  </si>
  <si>
    <t>98DA02</t>
  </si>
  <si>
    <t>63E19A</t>
  </si>
  <si>
    <t>98DD37</t>
  </si>
  <si>
    <t>63E0B4</t>
  </si>
  <si>
    <t>98CE6E</t>
  </si>
  <si>
    <t>647FF5</t>
  </si>
  <si>
    <t>9582E1</t>
  </si>
  <si>
    <t>63E11C</t>
  </si>
  <si>
    <t>647F40</t>
  </si>
  <si>
    <t>652DAC</t>
  </si>
  <si>
    <t>956EF7</t>
  </si>
  <si>
    <t>955DD5</t>
  </si>
  <si>
    <t>639BB9</t>
  </si>
  <si>
    <t>9715A1</t>
  </si>
  <si>
    <t>647F3E</t>
  </si>
  <si>
    <t>63E176</t>
  </si>
  <si>
    <t>652C6A</t>
  </si>
  <si>
    <t>634CD2</t>
  </si>
  <si>
    <t>639D17</t>
  </si>
  <si>
    <t>63E17F</t>
  </si>
  <si>
    <t>63A328</t>
  </si>
  <si>
    <t>9716EF</t>
  </si>
  <si>
    <t>956F19</t>
  </si>
  <si>
    <t>63A1C1</t>
  </si>
  <si>
    <t>648031</t>
  </si>
  <si>
    <t>648075</t>
  </si>
  <si>
    <t>634E28</t>
  </si>
  <si>
    <t>634D61</t>
  </si>
  <si>
    <t>634E2D</t>
  </si>
  <si>
    <t>639A38</t>
  </si>
  <si>
    <t>63E12D</t>
  </si>
  <si>
    <t>647F3A</t>
  </si>
  <si>
    <t>64802C</t>
  </si>
  <si>
    <t>64807A</t>
  </si>
  <si>
    <t>64830D</t>
  </si>
  <si>
    <t>98CFB6</t>
  </si>
  <si>
    <t>98D752</t>
  </si>
  <si>
    <t>98DC80</t>
  </si>
  <si>
    <t>9B0033</t>
  </si>
  <si>
    <t>9B0F19</t>
  </si>
  <si>
    <t>98DF3D</t>
  </si>
  <si>
    <t>647F98</t>
  </si>
  <si>
    <t>9B07F3</t>
  </si>
  <si>
    <t>304646</t>
  </si>
  <si>
    <t>63E195</t>
  </si>
  <si>
    <t>98E097</t>
  </si>
  <si>
    <t>98D87C</t>
  </si>
  <si>
    <t>61367</t>
  </si>
  <si>
    <t>43172</t>
  </si>
  <si>
    <t>98890</t>
  </si>
  <si>
    <t>02086</t>
  </si>
  <si>
    <t>48521</t>
  </si>
  <si>
    <t>23714</t>
  </si>
  <si>
    <t>57241</t>
  </si>
  <si>
    <t>15632</t>
  </si>
  <si>
    <t>16044</t>
  </si>
  <si>
    <t>98392</t>
  </si>
  <si>
    <t>56384</t>
  </si>
  <si>
    <t>39985</t>
  </si>
  <si>
    <t>97000</t>
  </si>
  <si>
    <t>16765</t>
  </si>
  <si>
    <t>93087</t>
  </si>
  <si>
    <t>88080</t>
  </si>
  <si>
    <t>29604</t>
  </si>
  <si>
    <t>99218</t>
  </si>
  <si>
    <t>32764</t>
  </si>
  <si>
    <t>28003</t>
  </si>
  <si>
    <t>70820</t>
  </si>
  <si>
    <t>31402</t>
  </si>
  <si>
    <t>18833</t>
  </si>
  <si>
    <t>94591</t>
  </si>
  <si>
    <t>45299</t>
  </si>
  <si>
    <t>85051</t>
  </si>
  <si>
    <t>06503</t>
  </si>
  <si>
    <t>34413</t>
  </si>
  <si>
    <t>56541</t>
  </si>
  <si>
    <t>60436</t>
  </si>
  <si>
    <t>71101</t>
  </si>
  <si>
    <t>32014</t>
  </si>
  <si>
    <t>44252</t>
  </si>
  <si>
    <t>84305</t>
  </si>
  <si>
    <t>78611</t>
  </si>
  <si>
    <t>84763</t>
  </si>
  <si>
    <t>84887</t>
  </si>
  <si>
    <t>04638</t>
  </si>
  <si>
    <t>10872</t>
  </si>
  <si>
    <t>43006</t>
  </si>
  <si>
    <t>79857</t>
  </si>
  <si>
    <t>02469</t>
  </si>
  <si>
    <t>51050</t>
  </si>
  <si>
    <t>62309</t>
  </si>
  <si>
    <t>27277</t>
  </si>
  <si>
    <t>04173</t>
  </si>
  <si>
    <t>25982</t>
  </si>
  <si>
    <t>60047</t>
  </si>
  <si>
    <t>57092</t>
  </si>
  <si>
    <t>84809</t>
  </si>
  <si>
    <t>40618</t>
  </si>
  <si>
    <t>51032</t>
  </si>
  <si>
    <t>29042</t>
  </si>
  <si>
    <t>88940</t>
  </si>
  <si>
    <t>48877</t>
  </si>
  <si>
    <t>91333</t>
  </si>
  <si>
    <t>70947</t>
  </si>
  <si>
    <t>73718</t>
  </si>
  <si>
    <t>59061</t>
  </si>
  <si>
    <t>51219</t>
  </si>
  <si>
    <t>92887</t>
  </si>
  <si>
    <t>36396</t>
  </si>
  <si>
    <t>35826</t>
  </si>
  <si>
    <t>71569</t>
  </si>
  <si>
    <t>73238</t>
  </si>
  <si>
    <t>56607</t>
  </si>
  <si>
    <t>88218</t>
  </si>
  <si>
    <t>49150</t>
  </si>
  <si>
    <t>32015</t>
  </si>
  <si>
    <t>44296</t>
  </si>
  <si>
    <t>99657</t>
  </si>
  <si>
    <t>69006</t>
  </si>
  <si>
    <t>71125</t>
  </si>
  <si>
    <t>11067</t>
  </si>
  <si>
    <t>95567</t>
  </si>
  <si>
    <t>00184</t>
  </si>
  <si>
    <t>32979</t>
  </si>
  <si>
    <t>21562</t>
  </si>
  <si>
    <t>91753</t>
  </si>
  <si>
    <t>86013</t>
  </si>
  <si>
    <t>97957</t>
  </si>
  <si>
    <t>24106</t>
  </si>
  <si>
    <t>48795</t>
  </si>
  <si>
    <t>76840</t>
  </si>
  <si>
    <t>17492</t>
  </si>
  <si>
    <t>90710</t>
  </si>
  <si>
    <t>58658</t>
  </si>
  <si>
    <t>11218</t>
  </si>
  <si>
    <t>71042</t>
  </si>
  <si>
    <t>91414</t>
  </si>
  <si>
    <t>01228</t>
  </si>
  <si>
    <t>73983</t>
  </si>
  <si>
    <t>51582</t>
  </si>
  <si>
    <t>83473</t>
  </si>
  <si>
    <t>85012</t>
  </si>
  <si>
    <t>51208</t>
  </si>
  <si>
    <t>08774</t>
  </si>
  <si>
    <t>77296</t>
  </si>
  <si>
    <t>94826</t>
  </si>
  <si>
    <t>42038</t>
  </si>
  <si>
    <t>81977</t>
  </si>
  <si>
    <t>54164</t>
  </si>
  <si>
    <t>97083</t>
  </si>
  <si>
    <t>83906</t>
  </si>
  <si>
    <t>08680</t>
  </si>
  <si>
    <t>99568</t>
  </si>
  <si>
    <t>65571</t>
  </si>
  <si>
    <t>11569</t>
  </si>
  <si>
    <t>62069</t>
  </si>
  <si>
    <t>91660</t>
  </si>
  <si>
    <t>68064</t>
  </si>
  <si>
    <t>61239</t>
  </si>
  <si>
    <t>98598</t>
  </si>
  <si>
    <t>52994</t>
  </si>
  <si>
    <t>20225</t>
  </si>
  <si>
    <t>88773</t>
  </si>
  <si>
    <t>41108</t>
  </si>
  <si>
    <t>40625</t>
  </si>
  <si>
    <t>39981</t>
  </si>
  <si>
    <t>39637</t>
  </si>
  <si>
    <t>41031</t>
  </si>
  <si>
    <t>92347</t>
  </si>
  <si>
    <t>09450</t>
  </si>
  <si>
    <t>55797</t>
  </si>
  <si>
    <t>31733</t>
  </si>
  <si>
    <t>51584</t>
  </si>
  <si>
    <t>95566</t>
  </si>
  <si>
    <t>06511</t>
  </si>
  <si>
    <t>01435</t>
  </si>
  <si>
    <t>11876</t>
  </si>
  <si>
    <t>29081</t>
  </si>
  <si>
    <t>92217</t>
  </si>
  <si>
    <t>09884</t>
  </si>
  <si>
    <t>92431</t>
  </si>
  <si>
    <t>24536</t>
  </si>
  <si>
    <t>95224</t>
  </si>
  <si>
    <t>49833</t>
  </si>
  <si>
    <t>94540</t>
  </si>
  <si>
    <t>48282</t>
  </si>
  <si>
    <t>88590</t>
  </si>
  <si>
    <t>07462</t>
  </si>
  <si>
    <t>54451</t>
  </si>
  <si>
    <t>32837</t>
  </si>
  <si>
    <t>31966</t>
  </si>
  <si>
    <t>34547</t>
  </si>
  <si>
    <t>45246</t>
  </si>
  <si>
    <t>33063</t>
  </si>
  <si>
    <t>03953</t>
  </si>
  <si>
    <t>53257</t>
  </si>
  <si>
    <t>46103</t>
  </si>
  <si>
    <t>74991</t>
  </si>
  <si>
    <t>74932</t>
  </si>
  <si>
    <t>21138</t>
  </si>
  <si>
    <t>94190</t>
  </si>
  <si>
    <t>21523</t>
  </si>
  <si>
    <t>31424</t>
  </si>
  <si>
    <t>37527</t>
  </si>
  <si>
    <t>43298</t>
  </si>
  <si>
    <t>50766</t>
  </si>
  <si>
    <t>25666</t>
  </si>
  <si>
    <t>03218</t>
  </si>
  <si>
    <t>17165</t>
  </si>
  <si>
    <t>79840</t>
  </si>
  <si>
    <t>34000</t>
  </si>
  <si>
    <t>62973</t>
  </si>
  <si>
    <t>44698</t>
  </si>
  <si>
    <t>26075</t>
  </si>
  <si>
    <t>36612</t>
  </si>
  <si>
    <t>37015</t>
  </si>
  <si>
    <t>43804</t>
  </si>
  <si>
    <t>97723</t>
  </si>
  <si>
    <t>37755</t>
  </si>
  <si>
    <t>91220</t>
  </si>
  <si>
    <t>71117</t>
  </si>
  <si>
    <t>60082</t>
  </si>
  <si>
    <t>53471</t>
  </si>
  <si>
    <t>29180</t>
  </si>
  <si>
    <t>30836</t>
  </si>
  <si>
    <t>15719</t>
  </si>
  <si>
    <t>51576</t>
  </si>
  <si>
    <t>37914</t>
  </si>
  <si>
    <t>26076</t>
  </si>
  <si>
    <t>36143</t>
  </si>
  <si>
    <t>42988</t>
  </si>
  <si>
    <t>36364</t>
  </si>
  <si>
    <t>15441</t>
  </si>
  <si>
    <t>70788</t>
  </si>
  <si>
    <t>27070</t>
  </si>
  <si>
    <t>86149</t>
  </si>
  <si>
    <t>24601</t>
  </si>
  <si>
    <t>46847</t>
  </si>
  <si>
    <t>44129</t>
  </si>
  <si>
    <t>37951</t>
  </si>
  <si>
    <t>82271</t>
  </si>
  <si>
    <t>647FFA</t>
  </si>
  <si>
    <t>647F0C</t>
  </si>
  <si>
    <t>647FED</t>
  </si>
  <si>
    <t>652CBE</t>
  </si>
  <si>
    <t>652D44</t>
  </si>
  <si>
    <t>956469</t>
  </si>
  <si>
    <t>9358E1</t>
  </si>
  <si>
    <t>2CA59</t>
  </si>
  <si>
    <t>98CF66</t>
  </si>
  <si>
    <t>63E0C4</t>
  </si>
  <si>
    <t>647F56</t>
  </si>
  <si>
    <t>Raw Average</t>
  </si>
  <si>
    <t>Final Clicker</t>
  </si>
  <si>
    <t>Adjusted</t>
  </si>
  <si>
    <t>out of 13</t>
  </si>
  <si>
    <t>sessions</t>
  </si>
  <si>
    <t>out of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</si>
</sst>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55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5"/>
      </patternFill>
    </fill>
    <fill>
      <patternFill patternType="solid">
        <fgColor rgb="FF0070C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 indent="1"/>
    </xf>
    <xf numFmtId="0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left" vertical="center" wrapText="1" indent="1"/>
    </xf>
    <xf numFmtId="10" fontId="3" fillId="5" borderId="1" xfId="0" applyNumberFormat="1" applyFont="1" applyFill="1" applyBorder="1" applyAlignment="1">
      <alignment horizontal="left" vertical="center" wrapText="1" indent="1"/>
    </xf>
    <xf numFmtId="10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 indent="1"/>
    </xf>
    <xf numFmtId="10" fontId="3" fillId="3" borderId="1" xfId="0" applyNumberFormat="1" applyFont="1" applyFill="1" applyBorder="1" applyAlignment="1">
      <alignment horizontal="right" vertical="center" wrapText="1" indent="1"/>
    </xf>
    <xf numFmtId="10" fontId="3" fillId="4" borderId="1" xfId="0" applyNumberFormat="1" applyFont="1" applyFill="1" applyBorder="1" applyAlignment="1">
      <alignment horizontal="right" vertical="center" wrapText="1" indent="1"/>
    </xf>
    <xf numFmtId="10" fontId="3" fillId="4" borderId="2" xfId="0" applyNumberFormat="1" applyFont="1" applyFill="1" applyBorder="1" applyAlignment="1">
      <alignment horizontal="right" vertical="center" wrapText="1" indent="1"/>
    </xf>
    <xf numFmtId="0" fontId="2" fillId="2" borderId="2" xfId="0" applyNumberFormat="1" applyFont="1" applyFill="1" applyBorder="1" applyAlignment="1">
      <alignment horizontal="left" vertical="center" wrapText="1" indent="1"/>
    </xf>
    <xf numFmtId="10" fontId="3" fillId="3" borderId="2" xfId="0" applyNumberFormat="1" applyFont="1" applyFill="1" applyBorder="1" applyAlignment="1">
      <alignment horizontal="right" vertical="center" wrapText="1" indent="1"/>
    </xf>
    <xf numFmtId="0" fontId="0" fillId="6" borderId="1" xfId="0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16" fontId="0" fillId="0" borderId="4" xfId="0" applyNumberFormat="1" applyBorder="1"/>
    <xf numFmtId="0" fontId="0" fillId="0" borderId="4" xfId="0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left" vertical="center" wrapText="1" indent="1"/>
    </xf>
    <xf numFmtId="10" fontId="3" fillId="4" borderId="5" xfId="0" applyNumberFormat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center"/>
    </xf>
    <xf numFmtId="0" fontId="3" fillId="4" borderId="6" xfId="0" applyNumberFormat="1" applyFont="1" applyFill="1" applyBorder="1" applyAlignment="1">
      <alignment horizontal="left" vertical="center" wrapText="1" indent="1"/>
    </xf>
    <xf numFmtId="10" fontId="3" fillId="4" borderId="6" xfId="0" applyNumberFormat="1" applyFont="1" applyFill="1" applyBorder="1" applyAlignment="1">
      <alignment horizontal="right" vertical="center" wrapText="1" indent="1"/>
    </xf>
    <xf numFmtId="10" fontId="3" fillId="4" borderId="6" xfId="0" applyNumberFormat="1" applyFont="1" applyFill="1" applyBorder="1" applyAlignment="1">
      <alignment horizontal="left" vertical="center" wrapText="1" indent="1"/>
    </xf>
    <xf numFmtId="0" fontId="0" fillId="6" borderId="3" xfId="0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 vertical="center" wrapText="1"/>
    </xf>
    <xf numFmtId="0" fontId="3" fillId="8" borderId="3" xfId="0" applyNumberFormat="1" applyFont="1" applyFill="1" applyBorder="1" applyAlignment="1">
      <alignment horizontal="center" vertical="center" wrapText="1"/>
    </xf>
    <xf numFmtId="10" fontId="3" fillId="8" borderId="3" xfId="0" applyNumberFormat="1" applyFont="1" applyFill="1" applyBorder="1" applyAlignment="1">
      <alignment horizontal="center" vertical="center" wrapText="1"/>
    </xf>
    <xf numFmtId="0" fontId="0" fillId="6" borderId="3" xfId="0" applyFill="1" applyBorder="1"/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16" fontId="0" fillId="0" borderId="8" xfId="0" applyNumberFormat="1" applyBorder="1"/>
    <xf numFmtId="0" fontId="0" fillId="0" borderId="8" xfId="0" applyBorder="1"/>
    <xf numFmtId="0" fontId="3" fillId="4" borderId="9" xfId="0" applyNumberFormat="1" applyFont="1" applyFill="1" applyBorder="1" applyAlignment="1">
      <alignment horizontal="left" vertical="center" wrapText="1" indent="1"/>
    </xf>
    <xf numFmtId="10" fontId="3" fillId="4" borderId="9" xfId="0" applyNumberFormat="1" applyFont="1" applyFill="1" applyBorder="1" applyAlignment="1">
      <alignment horizontal="left" vertical="center" wrapText="1" inden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vertical="center" wrapText="1" indent="1"/>
    </xf>
    <xf numFmtId="10" fontId="3" fillId="3" borderId="6" xfId="0" applyNumberFormat="1" applyFont="1" applyFill="1" applyBorder="1" applyAlignment="1">
      <alignment horizontal="right" vertical="center" wrapText="1" indent="1"/>
    </xf>
    <xf numFmtId="0" fontId="0" fillId="9" borderId="7" xfId="0" applyFill="1" applyBorder="1" applyAlignment="1">
      <alignment horizontal="center"/>
    </xf>
    <xf numFmtId="0" fontId="1" fillId="10" borderId="7" xfId="0" applyNumberFormat="1" applyFont="1" applyFill="1" applyBorder="1" applyAlignment="1">
      <alignment horizontal="center" vertical="center" wrapText="1"/>
    </xf>
    <xf numFmtId="0" fontId="3" fillId="11" borderId="7" xfId="0" applyNumberFormat="1" applyFont="1" applyFill="1" applyBorder="1" applyAlignment="1">
      <alignment horizontal="center" vertical="center" wrapText="1"/>
    </xf>
    <xf numFmtId="10" fontId="3" fillId="11" borderId="7" xfId="0" applyNumberFormat="1" applyFont="1" applyFill="1" applyBorder="1" applyAlignment="1">
      <alignment horizontal="center" vertical="center" wrapText="1"/>
    </xf>
    <xf numFmtId="0" fontId="0" fillId="9" borderId="7" xfId="0" applyFill="1" applyBorder="1"/>
    <xf numFmtId="0" fontId="0" fillId="9" borderId="1" xfId="0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10" fontId="3" fillId="11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10" fontId="3" fillId="4" borderId="7" xfId="0" applyNumberFormat="1" applyFont="1" applyFill="1" applyBorder="1" applyAlignment="1">
      <alignment horizontal="left" vertical="center" wrapText="1" indent="1"/>
    </xf>
    <xf numFmtId="10" fontId="3" fillId="4" borderId="7" xfId="0" applyNumberFormat="1" applyFont="1" applyFill="1" applyBorder="1" applyAlignment="1">
      <alignment horizontal="right" vertical="center" wrapText="1" indent="1"/>
    </xf>
    <xf numFmtId="10" fontId="3" fillId="4" borderId="10" xfId="0" applyNumberFormat="1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center"/>
    </xf>
    <xf numFmtId="0" fontId="0" fillId="0" borderId="9" xfId="0" applyBorder="1"/>
    <xf numFmtId="10" fontId="3" fillId="4" borderId="3" xfId="0" applyNumberFormat="1" applyFont="1" applyFill="1" applyBorder="1" applyAlignment="1">
      <alignment horizontal="right" vertical="center" wrapText="1" indent="1"/>
    </xf>
    <xf numFmtId="10" fontId="3" fillId="4" borderId="4" xfId="0" applyNumberFormat="1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0" fillId="0" borderId="5" xfId="0" applyBorder="1"/>
    <xf numFmtId="10" fontId="3" fillId="0" borderId="1" xfId="0" applyNumberFormat="1" applyFont="1" applyFill="1" applyBorder="1" applyAlignment="1">
      <alignment horizontal="left" vertical="center" wrapText="1" indent="1"/>
    </xf>
    <xf numFmtId="0" fontId="0" fillId="12" borderId="1" xfId="0" applyFill="1" applyBorder="1" applyAlignment="1">
      <alignment horizontal="center"/>
    </xf>
    <xf numFmtId="0" fontId="2" fillId="13" borderId="1" xfId="0" applyNumberFormat="1" applyFont="1" applyFill="1" applyBorder="1" applyAlignment="1">
      <alignment horizontal="left" vertical="center" wrapText="1" indent="1"/>
    </xf>
    <xf numFmtId="10" fontId="3" fillId="14" borderId="1" xfId="0" applyNumberFormat="1" applyFont="1" applyFill="1" applyBorder="1" applyAlignment="1">
      <alignment horizontal="right" vertical="center" wrapText="1" indent="1"/>
    </xf>
    <xf numFmtId="10" fontId="3" fillId="5" borderId="1" xfId="0" applyNumberFormat="1" applyFont="1" applyFill="1" applyBorder="1" applyAlignment="1">
      <alignment horizontal="right" vertical="center" wrapText="1" indent="1"/>
    </xf>
    <xf numFmtId="0" fontId="0" fillId="12" borderId="1" xfId="0" applyFill="1" applyBorder="1"/>
    <xf numFmtId="0" fontId="3" fillId="11" borderId="1" xfId="0" applyNumberFormat="1" applyFont="1" applyFill="1" applyBorder="1" applyAlignment="1">
      <alignment horizontal="left" vertical="center" wrapText="1" indent="1"/>
    </xf>
    <xf numFmtId="10" fontId="3" fillId="11" borderId="1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/>
    <xf numFmtId="16" fontId="0" fillId="0" borderId="1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left" vertical="center" wrapText="1" indent="1"/>
    </xf>
    <xf numFmtId="10" fontId="6" fillId="3" borderId="1" xfId="0" applyNumberFormat="1" applyFont="1" applyFill="1" applyBorder="1" applyAlignment="1">
      <alignment horizontal="right" vertical="center" wrapText="1" indent="1"/>
    </xf>
    <xf numFmtId="10" fontId="6" fillId="4" borderId="1" xfId="0" applyNumberFormat="1" applyFont="1" applyFill="1" applyBorder="1" applyAlignment="1">
      <alignment horizontal="left" vertical="center" wrapText="1" inden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right" vertical="center" wrapText="1" indent="1"/>
    </xf>
    <xf numFmtId="0" fontId="6" fillId="4" borderId="1" xfId="0" applyNumberFormat="1" applyFont="1" applyFill="1" applyBorder="1" applyAlignment="1">
      <alignment horizontal="left" vertical="center" wrapText="1" indent="1"/>
    </xf>
    <xf numFmtId="0" fontId="6" fillId="4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left" vertical="center" wrapText="1" indent="1"/>
    </xf>
    <xf numFmtId="0" fontId="6" fillId="11" borderId="1" xfId="0" applyNumberFormat="1" applyFont="1" applyFill="1" applyBorder="1" applyAlignment="1">
      <alignment horizontal="left" vertical="center" wrapText="1" indent="1"/>
    </xf>
    <xf numFmtId="0" fontId="6" fillId="9" borderId="1" xfId="0" applyNumberFormat="1" applyFont="1" applyFill="1" applyBorder="1" applyAlignment="1">
      <alignment horizontal="left" vertical="center" wrapText="1" indent="1"/>
    </xf>
    <xf numFmtId="10" fontId="6" fillId="11" borderId="1" xfId="0" applyNumberFormat="1" applyFont="1" applyFill="1" applyBorder="1" applyAlignment="1">
      <alignment horizontal="left" vertical="center" wrapText="1" indent="1"/>
    </xf>
    <xf numFmtId="0" fontId="4" fillId="9" borderId="1" xfId="0" applyFont="1" applyFill="1" applyBorder="1"/>
    <xf numFmtId="0" fontId="5" fillId="10" borderId="1" xfId="0" applyNumberFormat="1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left" vertical="center" wrapText="1" indent="1"/>
    </xf>
    <xf numFmtId="1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3" fillId="5" borderId="6" xfId="0" applyNumberFormat="1" applyFont="1" applyFill="1" applyBorder="1" applyAlignment="1">
      <alignment horizontal="left" vertical="center" wrapText="1" indent="1"/>
    </xf>
    <xf numFmtId="0" fontId="1" fillId="2" borderId="10" xfId="0" applyNumberFormat="1" applyFont="1" applyFill="1" applyBorder="1" applyAlignment="1">
      <alignment horizontal="center" vertical="center" wrapText="1"/>
    </xf>
    <xf numFmtId="16" fontId="0" fillId="0" borderId="10" xfId="0" applyNumberFormat="1" applyBorder="1"/>
    <xf numFmtId="10" fontId="3" fillId="5" borderId="9" xfId="0" applyNumberFormat="1" applyFont="1" applyFill="1" applyBorder="1" applyAlignment="1">
      <alignment horizontal="left" vertical="center" wrapText="1" indent="1"/>
    </xf>
    <xf numFmtId="10" fontId="3" fillId="4" borderId="8" xfId="0" applyNumberFormat="1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center"/>
    </xf>
    <xf numFmtId="10" fontId="3" fillId="4" borderId="7" xfId="0" applyNumberFormat="1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/>
    </xf>
    <xf numFmtId="10" fontId="3" fillId="16" borderId="7" xfId="0" applyNumberFormat="1" applyFont="1" applyFill="1" applyBorder="1" applyAlignment="1">
      <alignment horizontal="center" vertical="center" wrapText="1"/>
    </xf>
    <xf numFmtId="0" fontId="0" fillId="15" borderId="7" xfId="0" applyFill="1" applyBorder="1"/>
    <xf numFmtId="0" fontId="8" fillId="15" borderId="7" xfId="0" applyFont="1" applyFill="1" applyBorder="1" applyAlignment="1">
      <alignment horizontal="center"/>
    </xf>
    <xf numFmtId="10" fontId="3" fillId="5" borderId="2" xfId="0" applyNumberFormat="1" applyFont="1" applyFill="1" applyBorder="1" applyAlignment="1">
      <alignment horizontal="left" vertical="center" wrapText="1" indent="1"/>
    </xf>
    <xf numFmtId="10" fontId="6" fillId="12" borderId="1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3"/>
  <sheetViews>
    <sheetView tabSelected="1" topLeftCell="A29" workbookViewId="0">
      <selection activeCell="A51" sqref="A1:A1048576"/>
    </sheetView>
  </sheetViews>
  <sheetFormatPr defaultRowHeight="17.399999999999999" customHeight="1" x14ac:dyDescent="0.3"/>
  <cols>
    <col min="1" max="1" width="10" style="1" customWidth="1"/>
    <col min="2" max="2" width="11.33203125" style="1" customWidth="1"/>
    <col min="3" max="3" width="11.33203125" style="39" customWidth="1"/>
    <col min="4" max="4" width="11.33203125" style="105" customWidth="1"/>
    <col min="5" max="5" width="11.33203125" style="41" customWidth="1"/>
    <col min="6" max="6" width="11.33203125" style="1" customWidth="1"/>
    <col min="7" max="7" width="0.77734375" style="58" customWidth="1"/>
    <col min="8" max="9" width="11.33203125" style="1" customWidth="1"/>
    <col min="10" max="10" width="0.6640625" style="58" customWidth="1"/>
    <col min="11" max="11" width="11.33203125" style="1" customWidth="1"/>
    <col min="12" max="12" width="9.44140625" style="1" customWidth="1"/>
    <col min="13" max="13" width="0.5546875" style="53" customWidth="1"/>
    <col min="14" max="14" width="11.33203125" style="39" customWidth="1"/>
    <col min="15" max="15" width="10.77734375" style="39" customWidth="1"/>
    <col min="16" max="16" width="0.77734375" style="53" customWidth="1"/>
    <col min="17" max="17" width="11.33203125" style="44" customWidth="1"/>
    <col min="18" max="18" width="11.33203125" style="22" customWidth="1"/>
    <col min="19" max="19" width="0.6640625" style="36" customWidth="1"/>
    <col min="20" max="20" width="11.33203125" style="24" customWidth="1"/>
    <col min="21" max="21" width="11.33203125" style="1" customWidth="1"/>
    <col min="22" max="22" width="0.5546875" style="20" customWidth="1"/>
    <col min="23" max="23" width="8.88671875" style="1" customWidth="1"/>
    <col min="24" max="24" width="10.88671875" style="1" customWidth="1"/>
    <col min="25" max="25" width="1.88671875" style="75" customWidth="1"/>
    <col min="26" max="26" width="8.88671875" style="1" customWidth="1"/>
    <col min="27" max="27" width="9.77734375" style="1" customWidth="1"/>
    <col min="28" max="28" width="0.77734375" style="58" customWidth="1"/>
    <col min="29" max="29" width="8.88671875" style="1" customWidth="1"/>
    <col min="30" max="30" width="9.6640625" style="1" customWidth="1"/>
    <col min="31" max="31" width="0.6640625" style="58" customWidth="1"/>
    <col min="32" max="32" width="8.88671875" style="1" customWidth="1"/>
    <col min="33" max="33" width="9.77734375" style="1" customWidth="1"/>
    <col min="34" max="34" width="0.88671875" style="58" customWidth="1"/>
    <col min="35" max="35" width="8.88671875" style="1" customWidth="1"/>
    <col min="36" max="36" width="9.88671875" style="1" customWidth="1"/>
    <col min="37" max="37" width="0.6640625" style="58" customWidth="1"/>
    <col min="38" max="38" width="8.88671875" style="1" customWidth="1"/>
    <col min="39" max="39" width="9.88671875" style="1" customWidth="1"/>
    <col min="40" max="40" width="2" style="75" customWidth="1"/>
    <col min="41" max="41" width="8.88671875" style="1"/>
    <col min="42" max="42" width="10.21875" style="1" customWidth="1"/>
    <col min="43" max="43" width="0.88671875" style="58" customWidth="1"/>
    <col min="44" max="44" width="8.88671875" style="1"/>
    <col min="45" max="45" width="9.6640625" style="1" customWidth="1"/>
    <col min="46" max="46" width="0.77734375" style="58" customWidth="1"/>
    <col min="47" max="47" width="8.88671875" style="1"/>
    <col min="48" max="48" width="9.88671875" style="1" customWidth="1"/>
    <col min="49" max="49" width="0.77734375" style="58" customWidth="1"/>
    <col min="50" max="50" width="8.88671875" style="1"/>
    <col min="51" max="51" width="9.6640625" style="1" customWidth="1"/>
    <col min="52" max="16384" width="8.88671875" style="1"/>
  </cols>
  <sheetData>
    <row r="1" spans="1:51" ht="17.399999999999999" customHeight="1" x14ac:dyDescent="0.3">
      <c r="B1" s="2"/>
      <c r="C1" s="38" t="s">
        <v>365</v>
      </c>
      <c r="D1" s="106" t="s">
        <v>366</v>
      </c>
      <c r="E1" s="98">
        <v>42459</v>
      </c>
      <c r="F1" s="2"/>
      <c r="G1" s="54"/>
      <c r="H1" s="40">
        <v>42457</v>
      </c>
      <c r="I1" s="2"/>
      <c r="J1" s="54"/>
      <c r="K1" s="40">
        <v>42452</v>
      </c>
      <c r="L1" s="2"/>
      <c r="M1" s="49"/>
      <c r="N1" s="40">
        <v>42443</v>
      </c>
      <c r="O1" s="38"/>
      <c r="P1" s="49"/>
      <c r="Q1" s="40">
        <v>42438</v>
      </c>
      <c r="R1" s="21"/>
      <c r="S1" s="32"/>
      <c r="T1" s="23">
        <v>42431</v>
      </c>
      <c r="U1" s="2"/>
      <c r="V1" s="16"/>
      <c r="W1" s="3">
        <v>42424</v>
      </c>
      <c r="X1" s="2"/>
      <c r="Y1" s="71"/>
      <c r="Z1" s="3">
        <v>42410</v>
      </c>
      <c r="AC1" s="3">
        <v>42408</v>
      </c>
      <c r="AF1" s="3">
        <v>42403</v>
      </c>
      <c r="AI1" s="3">
        <v>42401</v>
      </c>
      <c r="AL1" s="3">
        <v>42394</v>
      </c>
      <c r="AO1" s="79">
        <v>42387</v>
      </c>
      <c r="AR1" s="79">
        <v>42382</v>
      </c>
      <c r="AU1" s="79">
        <v>42380</v>
      </c>
      <c r="AW1" s="91"/>
      <c r="AX1" s="79">
        <v>42375</v>
      </c>
    </row>
    <row r="2" spans="1:51" ht="17.399999999999999" customHeight="1" x14ac:dyDescent="0.3">
      <c r="B2" s="2"/>
      <c r="C2" s="38" t="s">
        <v>370</v>
      </c>
      <c r="D2" s="103" t="s">
        <v>367</v>
      </c>
      <c r="E2" s="44"/>
      <c r="F2" s="2"/>
      <c r="G2" s="54"/>
      <c r="H2" s="41"/>
      <c r="I2" s="2"/>
      <c r="J2" s="54"/>
      <c r="K2" s="41"/>
      <c r="L2" s="2"/>
      <c r="M2" s="49"/>
      <c r="N2" s="41"/>
      <c r="O2" s="38"/>
      <c r="P2" s="49"/>
      <c r="Q2" s="41"/>
      <c r="R2" s="21"/>
      <c r="S2" s="32"/>
      <c r="U2" s="2"/>
      <c r="V2" s="16"/>
      <c r="X2" s="2"/>
      <c r="Y2" s="71"/>
      <c r="AO2" s="2"/>
      <c r="AR2" s="2"/>
      <c r="AU2" s="2"/>
      <c r="AW2" s="91"/>
      <c r="AX2" s="2"/>
    </row>
    <row r="3" spans="1:51" ht="17.399999999999999" customHeight="1" x14ac:dyDescent="0.3">
      <c r="A3" s="4" t="s">
        <v>0</v>
      </c>
      <c r="B3" s="4" t="s">
        <v>1</v>
      </c>
      <c r="C3" s="46"/>
      <c r="D3" s="103" t="s">
        <v>368</v>
      </c>
      <c r="E3" s="97" t="s">
        <v>0</v>
      </c>
      <c r="F3" s="47" t="s">
        <v>2</v>
      </c>
      <c r="G3" s="55"/>
      <c r="H3" s="37" t="s">
        <v>0</v>
      </c>
      <c r="I3" s="47" t="s">
        <v>2</v>
      </c>
      <c r="J3" s="55"/>
      <c r="K3" s="37" t="s">
        <v>0</v>
      </c>
      <c r="L3" s="47" t="s">
        <v>2</v>
      </c>
      <c r="M3" s="50"/>
      <c r="N3" s="37" t="s">
        <v>0</v>
      </c>
      <c r="O3" s="47" t="s">
        <v>2</v>
      </c>
      <c r="P3" s="50"/>
      <c r="Q3" s="37" t="s">
        <v>0</v>
      </c>
      <c r="R3" s="47" t="s">
        <v>2</v>
      </c>
      <c r="S3" s="33"/>
      <c r="T3" s="25" t="s">
        <v>0</v>
      </c>
      <c r="U3" s="14" t="s">
        <v>2</v>
      </c>
      <c r="V3" s="17"/>
      <c r="W3" s="4" t="s">
        <v>0</v>
      </c>
      <c r="X3" s="10" t="s">
        <v>2</v>
      </c>
      <c r="Y3" s="72"/>
      <c r="Z3" s="4" t="s">
        <v>0</v>
      </c>
      <c r="AA3" s="10" t="s">
        <v>2</v>
      </c>
      <c r="AB3" s="55"/>
      <c r="AC3" s="4" t="s">
        <v>0</v>
      </c>
      <c r="AD3" s="10" t="s">
        <v>2</v>
      </c>
      <c r="AE3" s="55"/>
      <c r="AF3" s="4" t="s">
        <v>0</v>
      </c>
      <c r="AG3" s="10" t="s">
        <v>2</v>
      </c>
      <c r="AI3" s="4" t="s">
        <v>0</v>
      </c>
      <c r="AJ3" s="10" t="s">
        <v>2</v>
      </c>
      <c r="AK3" s="55"/>
      <c r="AL3" s="4" t="s">
        <v>0</v>
      </c>
      <c r="AM3" s="10" t="s">
        <v>2</v>
      </c>
      <c r="AO3" s="4" t="s">
        <v>0</v>
      </c>
      <c r="AP3" s="80" t="s">
        <v>2</v>
      </c>
      <c r="AR3" s="4" t="s">
        <v>0</v>
      </c>
      <c r="AS3" s="80" t="s">
        <v>2</v>
      </c>
      <c r="AT3" s="55"/>
      <c r="AU3" s="4" t="s">
        <v>0</v>
      </c>
      <c r="AV3" s="80" t="s">
        <v>2</v>
      </c>
      <c r="AW3" s="92"/>
      <c r="AX3" s="4" t="s">
        <v>0</v>
      </c>
      <c r="AY3" s="80" t="s">
        <v>2</v>
      </c>
    </row>
    <row r="4" spans="1:51" ht="17.399999999999999" customHeight="1" x14ac:dyDescent="0.3">
      <c r="A4" s="4"/>
      <c r="B4" s="4" t="s">
        <v>3</v>
      </c>
      <c r="C4" s="46"/>
      <c r="D4" s="103" t="s">
        <v>369</v>
      </c>
      <c r="E4" s="97"/>
      <c r="F4" s="48">
        <v>1</v>
      </c>
      <c r="G4" s="55"/>
      <c r="H4" s="4"/>
      <c r="I4" s="48">
        <v>1</v>
      </c>
      <c r="J4" s="55"/>
      <c r="K4" s="46"/>
      <c r="L4" s="48">
        <v>1</v>
      </c>
      <c r="M4" s="50"/>
      <c r="N4" s="46"/>
      <c r="O4" s="48">
        <v>1</v>
      </c>
      <c r="P4" s="50"/>
      <c r="Q4" s="37"/>
      <c r="R4" s="48">
        <v>1</v>
      </c>
      <c r="S4" s="33"/>
      <c r="T4" s="25"/>
      <c r="U4" s="15">
        <v>1</v>
      </c>
      <c r="V4" s="17"/>
      <c r="W4" s="4"/>
      <c r="X4" s="11">
        <v>1</v>
      </c>
      <c r="Y4" s="73"/>
      <c r="Z4" s="4"/>
      <c r="AA4" s="11">
        <v>1</v>
      </c>
      <c r="AB4" s="55"/>
      <c r="AC4" s="4"/>
      <c r="AD4" s="11">
        <v>1</v>
      </c>
      <c r="AE4" s="55"/>
      <c r="AF4" s="4"/>
      <c r="AG4" s="11">
        <v>1</v>
      </c>
      <c r="AI4" s="4"/>
      <c r="AJ4" s="11">
        <v>1</v>
      </c>
      <c r="AK4" s="55"/>
      <c r="AL4" s="4"/>
      <c r="AM4" s="11">
        <v>1</v>
      </c>
      <c r="AO4" s="4"/>
      <c r="AP4" s="81">
        <v>1</v>
      </c>
      <c r="AR4" s="4"/>
      <c r="AS4" s="81">
        <v>1</v>
      </c>
      <c r="AT4" s="55"/>
      <c r="AU4" s="4"/>
      <c r="AV4" s="81">
        <v>1</v>
      </c>
      <c r="AW4" s="92"/>
      <c r="AX4" s="4"/>
      <c r="AY4" s="81">
        <v>1</v>
      </c>
    </row>
    <row r="5" spans="1:51" ht="17.399999999999999" customHeight="1" x14ac:dyDescent="0.3">
      <c r="A5" s="7"/>
      <c r="B5" s="6" t="s">
        <v>235</v>
      </c>
      <c r="C5" s="102">
        <f>SUM(F5,I5,L5,O5,R5,U5,X5,AA5,AD5,AG5,AJ5,AM5,AP5,AS5,AV5,AY5)/16</f>
        <v>0</v>
      </c>
      <c r="D5" s="104">
        <f>C5*16/13</f>
        <v>0</v>
      </c>
      <c r="E5" s="43"/>
      <c r="F5" s="30">
        <v>0</v>
      </c>
      <c r="G5" s="56"/>
      <c r="H5" s="31"/>
      <c r="I5" s="30">
        <v>0</v>
      </c>
      <c r="J5" s="56"/>
      <c r="K5" s="31"/>
      <c r="L5" s="30">
        <v>0</v>
      </c>
      <c r="M5" s="51"/>
      <c r="N5" s="31"/>
      <c r="O5" s="30">
        <v>0</v>
      </c>
      <c r="P5" s="51"/>
      <c r="Q5" s="43"/>
      <c r="R5" s="30">
        <v>0</v>
      </c>
      <c r="S5" s="34"/>
      <c r="T5" s="27"/>
      <c r="U5" s="13">
        <v>0</v>
      </c>
      <c r="V5" s="18"/>
      <c r="W5" s="7"/>
      <c r="X5" s="12">
        <v>0</v>
      </c>
      <c r="Y5" s="74"/>
      <c r="Z5" s="7"/>
      <c r="AA5" s="12">
        <v>0</v>
      </c>
      <c r="AB5" s="77"/>
      <c r="AC5" s="7"/>
      <c r="AD5" s="12">
        <v>0</v>
      </c>
      <c r="AE5" s="77"/>
      <c r="AF5" s="7"/>
      <c r="AG5" s="12">
        <v>0</v>
      </c>
      <c r="AH5" s="77"/>
      <c r="AI5" s="7"/>
      <c r="AJ5" s="12">
        <v>0</v>
      </c>
      <c r="AK5" s="77"/>
      <c r="AL5" s="7"/>
      <c r="AM5" s="12">
        <v>0</v>
      </c>
      <c r="AO5" s="83"/>
      <c r="AP5" s="84">
        <v>0</v>
      </c>
      <c r="AR5" s="82"/>
      <c r="AS5" s="84">
        <v>0</v>
      </c>
      <c r="AT5" s="88"/>
      <c r="AU5" s="82"/>
      <c r="AV5" s="84">
        <v>0</v>
      </c>
      <c r="AW5" s="93"/>
      <c r="AX5" s="82"/>
      <c r="AY5" s="84">
        <v>0</v>
      </c>
    </row>
    <row r="6" spans="1:51" ht="17.399999999999999" customHeight="1" x14ac:dyDescent="0.3">
      <c r="A6" s="7" t="s">
        <v>65</v>
      </c>
      <c r="B6" s="6" t="s">
        <v>250</v>
      </c>
      <c r="C6" s="102">
        <f>SUM(F6,I6,L6,O6,R6,U6,X6,AA6,AD6,AG6,AJ6,AM6,AP6,AS6,AV6,AY6)/16</f>
        <v>0.52487726611069396</v>
      </c>
      <c r="D6" s="104">
        <f>C6*16/13</f>
        <v>0.64600278905931563</v>
      </c>
      <c r="E6" s="43"/>
      <c r="F6" s="30">
        <v>0</v>
      </c>
      <c r="G6" s="56"/>
      <c r="H6" s="31"/>
      <c r="I6" s="30">
        <v>0</v>
      </c>
      <c r="J6" s="56"/>
      <c r="K6" s="31" t="s">
        <v>65</v>
      </c>
      <c r="L6" s="30">
        <v>0.84210526315789469</v>
      </c>
      <c r="M6" s="51"/>
      <c r="N6" s="31" t="s">
        <v>65</v>
      </c>
      <c r="O6" s="30">
        <v>0.12121212121212122</v>
      </c>
      <c r="P6" s="51"/>
      <c r="Q6" s="43" t="s">
        <v>65</v>
      </c>
      <c r="R6" s="30">
        <v>0.35294117647058826</v>
      </c>
      <c r="S6" s="34"/>
      <c r="T6" s="27"/>
      <c r="U6" s="13">
        <v>0</v>
      </c>
      <c r="V6" s="18"/>
      <c r="W6" s="7" t="s">
        <v>65</v>
      </c>
      <c r="X6" s="12">
        <v>0.5</v>
      </c>
      <c r="Y6" s="74"/>
      <c r="Z6" s="7" t="s">
        <v>65</v>
      </c>
      <c r="AA6" s="12">
        <v>1.0555555555555556</v>
      </c>
      <c r="AB6" s="77"/>
      <c r="AC6" s="7" t="s">
        <v>65</v>
      </c>
      <c r="AD6" s="12">
        <v>0.59722222222222221</v>
      </c>
      <c r="AE6" s="77"/>
      <c r="AF6" s="7" t="s">
        <v>65</v>
      </c>
      <c r="AG6" s="12">
        <v>0.91428571428571426</v>
      </c>
      <c r="AH6" s="77"/>
      <c r="AI6" s="7"/>
      <c r="AJ6" s="12">
        <v>0</v>
      </c>
      <c r="AK6" s="77"/>
      <c r="AL6" s="7" t="s">
        <v>65</v>
      </c>
      <c r="AM6" s="12">
        <v>1.032258064516129</v>
      </c>
      <c r="AO6" s="83" t="s">
        <v>65</v>
      </c>
      <c r="AP6" s="84">
        <v>1</v>
      </c>
      <c r="AR6" s="82" t="s">
        <v>65</v>
      </c>
      <c r="AS6" s="84">
        <v>1</v>
      </c>
      <c r="AT6" s="88"/>
      <c r="AU6" s="82" t="s">
        <v>65</v>
      </c>
      <c r="AV6" s="84">
        <v>0.98245614035087714</v>
      </c>
      <c r="AW6" s="93"/>
      <c r="AX6" s="82"/>
      <c r="AY6" s="84">
        <v>0</v>
      </c>
    </row>
    <row r="7" spans="1:51" ht="17.399999999999999" customHeight="1" x14ac:dyDescent="0.3">
      <c r="A7" s="7"/>
      <c r="B7" s="6" t="s">
        <v>288</v>
      </c>
      <c r="C7" s="102">
        <f>SUM(F7,I7,L7,O7,R7,U7,X7,AA7,AD7,AG7,AJ7,AM7,AP7,AS7,AV7,AY7)/16</f>
        <v>0</v>
      </c>
      <c r="D7" s="104">
        <f>C7*16/13</f>
        <v>0</v>
      </c>
      <c r="E7" s="43"/>
      <c r="F7" s="30">
        <v>0</v>
      </c>
      <c r="G7" s="56"/>
      <c r="H7" s="31"/>
      <c r="I7" s="30">
        <v>0</v>
      </c>
      <c r="J7" s="56"/>
      <c r="K7" s="31"/>
      <c r="L7" s="30">
        <v>0</v>
      </c>
      <c r="M7" s="51"/>
      <c r="N7" s="31"/>
      <c r="O7" s="30">
        <v>0</v>
      </c>
      <c r="P7" s="51"/>
      <c r="Q7" s="43"/>
      <c r="R7" s="30">
        <v>0</v>
      </c>
      <c r="S7" s="34"/>
      <c r="T7" s="27"/>
      <c r="U7" s="13">
        <v>0</v>
      </c>
      <c r="V7" s="18"/>
      <c r="W7" s="7"/>
      <c r="X7" s="12">
        <v>0</v>
      </c>
      <c r="Y7" s="74"/>
      <c r="Z7" s="7"/>
      <c r="AA7" s="12">
        <v>0</v>
      </c>
      <c r="AB7" s="77"/>
      <c r="AC7" s="7"/>
      <c r="AD7" s="12">
        <v>0</v>
      </c>
      <c r="AE7" s="77"/>
      <c r="AF7" s="7"/>
      <c r="AG7" s="12">
        <v>0</v>
      </c>
      <c r="AH7" s="77"/>
      <c r="AI7" s="7"/>
      <c r="AJ7" s="12">
        <v>0</v>
      </c>
      <c r="AK7" s="77"/>
      <c r="AL7" s="7"/>
      <c r="AM7" s="12">
        <v>0</v>
      </c>
      <c r="AO7" s="83"/>
      <c r="AP7" s="84">
        <v>0</v>
      </c>
      <c r="AR7" s="82"/>
      <c r="AS7" s="84">
        <v>0</v>
      </c>
      <c r="AT7" s="88"/>
      <c r="AU7" s="82"/>
      <c r="AV7" s="84">
        <v>0</v>
      </c>
      <c r="AW7" s="93"/>
      <c r="AX7" s="82"/>
      <c r="AY7" s="84">
        <v>0</v>
      </c>
    </row>
    <row r="8" spans="1:51" ht="17.399999999999999" customHeight="1" x14ac:dyDescent="0.3">
      <c r="A8" s="7"/>
      <c r="B8" s="6" t="s">
        <v>163</v>
      </c>
      <c r="C8" s="102">
        <f>SUM(F8,I8,L8,O8,R8,U8,X8,AA8,AD8,AG8,AJ8,AM8,AP8,AS8,AV8,AY8)/16</f>
        <v>0</v>
      </c>
      <c r="D8" s="104">
        <f>C8*16/13</f>
        <v>0</v>
      </c>
      <c r="E8" s="43"/>
      <c r="F8" s="30">
        <v>0</v>
      </c>
      <c r="G8" s="56"/>
      <c r="H8" s="31"/>
      <c r="I8" s="30">
        <v>0</v>
      </c>
      <c r="J8" s="56"/>
      <c r="K8" s="31"/>
      <c r="L8" s="30">
        <v>0</v>
      </c>
      <c r="M8" s="51"/>
      <c r="N8" s="31"/>
      <c r="O8" s="30">
        <v>0</v>
      </c>
      <c r="P8" s="51"/>
      <c r="Q8" s="43"/>
      <c r="R8" s="30">
        <v>0</v>
      </c>
      <c r="S8" s="34"/>
      <c r="T8" s="27"/>
      <c r="U8" s="13">
        <v>0</v>
      </c>
      <c r="V8" s="18"/>
      <c r="W8" s="7"/>
      <c r="X8" s="12">
        <v>0</v>
      </c>
      <c r="Y8" s="74"/>
      <c r="Z8" s="7"/>
      <c r="AA8" s="12">
        <v>0</v>
      </c>
      <c r="AB8" s="77"/>
      <c r="AC8" s="7"/>
      <c r="AD8" s="12">
        <v>0</v>
      </c>
      <c r="AE8" s="77"/>
      <c r="AF8" s="7"/>
      <c r="AG8" s="12">
        <v>0</v>
      </c>
      <c r="AH8" s="77"/>
      <c r="AI8" s="7"/>
      <c r="AJ8" s="12">
        <v>0</v>
      </c>
      <c r="AK8" s="77"/>
      <c r="AL8" s="7"/>
      <c r="AM8" s="12">
        <v>0</v>
      </c>
      <c r="AO8" s="83"/>
      <c r="AP8" s="84">
        <v>0</v>
      </c>
      <c r="AR8" s="82"/>
      <c r="AS8" s="84">
        <v>0</v>
      </c>
      <c r="AT8" s="88"/>
      <c r="AU8" s="82"/>
      <c r="AV8" s="84">
        <v>0</v>
      </c>
      <c r="AW8" s="93"/>
      <c r="AX8" s="82"/>
      <c r="AY8" s="84">
        <v>0</v>
      </c>
    </row>
    <row r="9" spans="1:51" ht="17.399999999999999" customHeight="1" x14ac:dyDescent="0.3">
      <c r="A9" s="7"/>
      <c r="B9" s="6" t="s">
        <v>201</v>
      </c>
      <c r="C9" s="102">
        <f>SUM(F9,I9,L9,O9,R9,U9,X9,AA9,AD9,AG9,AJ9,AM9,AP9,AS9,AV9,AY9)/16</f>
        <v>0</v>
      </c>
      <c r="D9" s="104">
        <f>C9*16/13</f>
        <v>0</v>
      </c>
      <c r="E9" s="43"/>
      <c r="F9" s="30">
        <v>0</v>
      </c>
      <c r="G9" s="56"/>
      <c r="H9" s="31"/>
      <c r="I9" s="30">
        <v>0</v>
      </c>
      <c r="J9" s="56"/>
      <c r="K9" s="31"/>
      <c r="L9" s="30">
        <v>0</v>
      </c>
      <c r="M9" s="51"/>
      <c r="N9" s="31"/>
      <c r="O9" s="30">
        <v>0</v>
      </c>
      <c r="P9" s="51"/>
      <c r="Q9" s="43"/>
      <c r="R9" s="30">
        <v>0</v>
      </c>
      <c r="S9" s="34"/>
      <c r="T9" s="27"/>
      <c r="U9" s="13">
        <v>0</v>
      </c>
      <c r="V9" s="18"/>
      <c r="W9" s="7"/>
      <c r="X9" s="12">
        <v>0</v>
      </c>
      <c r="Y9" s="74"/>
      <c r="Z9" s="7"/>
      <c r="AA9" s="12">
        <v>0</v>
      </c>
      <c r="AB9" s="77"/>
      <c r="AC9" s="7"/>
      <c r="AD9" s="12">
        <v>0</v>
      </c>
      <c r="AE9" s="77"/>
      <c r="AF9" s="7"/>
      <c r="AG9" s="12">
        <v>0</v>
      </c>
      <c r="AH9" s="77"/>
      <c r="AI9" s="7"/>
      <c r="AJ9" s="12">
        <v>0</v>
      </c>
      <c r="AK9" s="77"/>
      <c r="AL9" s="7"/>
      <c r="AM9" s="12">
        <v>0</v>
      </c>
      <c r="AO9" s="83"/>
      <c r="AP9" s="84">
        <v>0</v>
      </c>
      <c r="AR9" s="87"/>
      <c r="AS9" s="84">
        <v>0</v>
      </c>
      <c r="AT9" s="89"/>
      <c r="AU9" s="87"/>
      <c r="AV9" s="84">
        <v>0</v>
      </c>
      <c r="AW9" s="93"/>
      <c r="AX9" s="82"/>
      <c r="AY9" s="84">
        <v>0</v>
      </c>
    </row>
    <row r="10" spans="1:51" ht="17.399999999999999" customHeight="1" x14ac:dyDescent="0.3">
      <c r="A10" s="7" t="s">
        <v>113</v>
      </c>
      <c r="B10" s="6" t="s">
        <v>320</v>
      </c>
      <c r="C10" s="102">
        <f>SUM(F10,I10,L10,O10,R10,U10,X10,AA10,AD10,AG10,AJ10,AM10,AP10,AS10,AV10,AY10)/16</f>
        <v>0.79363538348262841</v>
      </c>
      <c r="D10" s="104">
        <f>C10*16/13</f>
        <v>0.976782010440158</v>
      </c>
      <c r="E10" s="43" t="s">
        <v>113</v>
      </c>
      <c r="F10" s="30">
        <v>0.45</v>
      </c>
      <c r="G10" s="56"/>
      <c r="H10" s="31"/>
      <c r="I10" s="30">
        <v>0</v>
      </c>
      <c r="J10" s="56"/>
      <c r="K10" s="31" t="s">
        <v>113</v>
      </c>
      <c r="L10" s="30">
        <v>1.0526315789473684</v>
      </c>
      <c r="M10" s="51"/>
      <c r="N10" s="31" t="s">
        <v>113</v>
      </c>
      <c r="O10" s="30">
        <v>0.84848484848484851</v>
      </c>
      <c r="P10" s="51"/>
      <c r="Q10" s="43" t="s">
        <v>113</v>
      </c>
      <c r="R10" s="30">
        <v>1.0588235294117647</v>
      </c>
      <c r="S10" s="34"/>
      <c r="T10" s="27" t="s">
        <v>113</v>
      </c>
      <c r="U10" s="13">
        <v>0.86538461538461542</v>
      </c>
      <c r="V10" s="18"/>
      <c r="W10" s="7" t="s">
        <v>113</v>
      </c>
      <c r="X10" s="12">
        <v>0.63793103448275867</v>
      </c>
      <c r="Y10" s="74"/>
      <c r="Z10" s="7" t="s">
        <v>113</v>
      </c>
      <c r="AA10" s="12">
        <v>0.83333333333333337</v>
      </c>
      <c r="AB10" s="77"/>
      <c r="AC10" s="7" t="s">
        <v>113</v>
      </c>
      <c r="AD10" s="12">
        <v>0.65277777777777779</v>
      </c>
      <c r="AE10" s="77"/>
      <c r="AF10" s="7" t="s">
        <v>113</v>
      </c>
      <c r="AG10" s="12">
        <v>0.74285714285714288</v>
      </c>
      <c r="AH10" s="77"/>
      <c r="AI10" s="7" t="s">
        <v>113</v>
      </c>
      <c r="AJ10" s="12">
        <v>1.05</v>
      </c>
      <c r="AK10" s="77"/>
      <c r="AL10" s="7" t="s">
        <v>113</v>
      </c>
      <c r="AM10" s="12">
        <v>1.032258064516129</v>
      </c>
      <c r="AO10" s="83" t="s">
        <v>113</v>
      </c>
      <c r="AP10" s="84">
        <v>0.5714285714285714</v>
      </c>
      <c r="AR10" s="82" t="s">
        <v>113</v>
      </c>
      <c r="AS10" s="84">
        <v>0.9285714285714286</v>
      </c>
      <c r="AT10" s="88"/>
      <c r="AU10" s="82" t="s">
        <v>113</v>
      </c>
      <c r="AV10" s="84">
        <v>0.97368421052631582</v>
      </c>
      <c r="AW10" s="93"/>
      <c r="AX10" s="82" t="s">
        <v>113</v>
      </c>
      <c r="AY10" s="84">
        <v>1</v>
      </c>
    </row>
    <row r="11" spans="1:51" ht="17.399999999999999" customHeight="1" x14ac:dyDescent="0.3">
      <c r="A11" s="7" t="s">
        <v>104</v>
      </c>
      <c r="B11" s="6" t="s">
        <v>307</v>
      </c>
      <c r="C11" s="102">
        <f>SUM(F11,I11,L11,O11,R11,U11,X11,AA11,AD11,AG11,AJ11,AM11,AP11,AS11,AV11,AY11)/16</f>
        <v>0.62581299457641471</v>
      </c>
      <c r="D11" s="104">
        <f>C11*16/13</f>
        <v>0.77023137794020269</v>
      </c>
      <c r="E11" s="43" t="s">
        <v>104</v>
      </c>
      <c r="F11" s="30">
        <v>0.72499999999999998</v>
      </c>
      <c r="G11" s="56"/>
      <c r="H11" s="31"/>
      <c r="I11" s="30">
        <v>0</v>
      </c>
      <c r="J11" s="56"/>
      <c r="K11" s="31" t="s">
        <v>104</v>
      </c>
      <c r="L11" s="30">
        <v>1.0526315789473684</v>
      </c>
      <c r="M11" s="51"/>
      <c r="N11" s="31" t="s">
        <v>104</v>
      </c>
      <c r="O11" s="30">
        <v>1.0303030303030303</v>
      </c>
      <c r="P11" s="51"/>
      <c r="Q11" s="43" t="s">
        <v>104</v>
      </c>
      <c r="R11" s="30">
        <v>1.0588235294117647</v>
      </c>
      <c r="S11" s="34"/>
      <c r="T11" s="27" t="s">
        <v>104</v>
      </c>
      <c r="U11" s="13">
        <v>0.67307692307692313</v>
      </c>
      <c r="V11" s="18"/>
      <c r="W11" s="7"/>
      <c r="X11" s="12">
        <v>0</v>
      </c>
      <c r="Y11" s="74"/>
      <c r="Z11" s="7" t="s">
        <v>104</v>
      </c>
      <c r="AA11" s="12">
        <v>1.0555555555555556</v>
      </c>
      <c r="AB11" s="77"/>
      <c r="AC11" s="7" t="s">
        <v>104</v>
      </c>
      <c r="AD11" s="12">
        <v>0.65277777777777779</v>
      </c>
      <c r="AE11" s="77"/>
      <c r="AF11" s="7" t="s">
        <v>104</v>
      </c>
      <c r="AG11" s="12">
        <v>0.91428571428571426</v>
      </c>
      <c r="AH11" s="77"/>
      <c r="AI11" s="7"/>
      <c r="AJ11" s="12">
        <v>0</v>
      </c>
      <c r="AK11" s="77"/>
      <c r="AL11" s="7" t="s">
        <v>104</v>
      </c>
      <c r="AM11" s="12">
        <v>1.032258064516129</v>
      </c>
      <c r="AO11" s="83" t="s">
        <v>104</v>
      </c>
      <c r="AP11" s="84">
        <v>0.80952380952380953</v>
      </c>
      <c r="AR11" s="82"/>
      <c r="AS11" s="84">
        <v>0</v>
      </c>
      <c r="AT11" s="88"/>
      <c r="AU11" s="82" t="s">
        <v>104</v>
      </c>
      <c r="AV11" s="84">
        <v>1.0087719298245614</v>
      </c>
      <c r="AW11" s="93"/>
      <c r="AY11" s="84">
        <v>0</v>
      </c>
    </row>
    <row r="12" spans="1:51" ht="17.399999999999999" customHeight="1" x14ac:dyDescent="0.3">
      <c r="A12" s="7" t="s">
        <v>37</v>
      </c>
      <c r="B12" s="6" t="s">
        <v>205</v>
      </c>
      <c r="C12" s="102">
        <f>SUM(F12,I12,L12,O12,R12,U12,X12,AA12,AD12,AG12,AJ12,AM12,AP12,AS12,AV12,AY12)/16</f>
        <v>0.68772359227838753</v>
      </c>
      <c r="D12" s="104">
        <f>C12*16/13</f>
        <v>0.8464290366503231</v>
      </c>
      <c r="E12" s="43"/>
      <c r="F12" s="30">
        <v>0</v>
      </c>
      <c r="G12" s="56"/>
      <c r="H12" s="31"/>
      <c r="I12" s="30">
        <v>0</v>
      </c>
      <c r="J12" s="56"/>
      <c r="K12" s="31"/>
      <c r="L12" s="30">
        <v>0</v>
      </c>
      <c r="M12" s="51"/>
      <c r="N12" s="31"/>
      <c r="O12" s="30">
        <v>0</v>
      </c>
      <c r="P12" s="51"/>
      <c r="Q12" s="43" t="s">
        <v>37</v>
      </c>
      <c r="R12" s="30">
        <v>0.94117647058823528</v>
      </c>
      <c r="S12" s="34"/>
      <c r="T12" s="27" t="s">
        <v>37</v>
      </c>
      <c r="U12" s="13">
        <v>0.94230769230769229</v>
      </c>
      <c r="V12" s="18"/>
      <c r="W12" s="7" t="s">
        <v>37</v>
      </c>
      <c r="X12" s="12">
        <v>1.0517241379310345</v>
      </c>
      <c r="Y12" s="74"/>
      <c r="Z12" s="7" t="s">
        <v>37</v>
      </c>
      <c r="AA12" s="12">
        <v>1.0555555555555556</v>
      </c>
      <c r="AB12" s="77"/>
      <c r="AC12" s="7" t="s">
        <v>37</v>
      </c>
      <c r="AD12" s="12">
        <v>0.93055555555555558</v>
      </c>
      <c r="AE12" s="77"/>
      <c r="AF12" s="7"/>
      <c r="AG12" s="12">
        <v>0</v>
      </c>
      <c r="AH12" s="77"/>
      <c r="AI12" s="7" t="s">
        <v>37</v>
      </c>
      <c r="AJ12" s="12">
        <v>1.05</v>
      </c>
      <c r="AK12" s="77"/>
      <c r="AL12" s="7" t="s">
        <v>37</v>
      </c>
      <c r="AM12" s="12">
        <v>1.032258064516129</v>
      </c>
      <c r="AO12" s="83" t="s">
        <v>37</v>
      </c>
      <c r="AP12" s="84">
        <v>1</v>
      </c>
      <c r="AR12" s="82" t="s">
        <v>37</v>
      </c>
      <c r="AS12" s="84">
        <v>1</v>
      </c>
      <c r="AT12" s="88"/>
      <c r="AU12" s="82" t="s">
        <v>37</v>
      </c>
      <c r="AV12" s="84">
        <v>1</v>
      </c>
      <c r="AW12" s="93"/>
      <c r="AX12" s="82" t="s">
        <v>37</v>
      </c>
      <c r="AY12" s="84">
        <v>1</v>
      </c>
    </row>
    <row r="13" spans="1:51" ht="17.399999999999999" customHeight="1" x14ac:dyDescent="0.3">
      <c r="A13" s="7"/>
      <c r="B13" s="6" t="s">
        <v>197</v>
      </c>
      <c r="C13" s="102">
        <f>SUM(F13,I13,L13,O13,R13,U13,X13,AA13,AD13,AG13,AJ13,AM13,AP13,AS13,AV13,AY13)/16</f>
        <v>0</v>
      </c>
      <c r="D13" s="104">
        <f>C13*16/13</f>
        <v>0</v>
      </c>
      <c r="E13" s="43"/>
      <c r="F13" s="30">
        <v>0</v>
      </c>
      <c r="G13" s="56"/>
      <c r="H13" s="31"/>
      <c r="I13" s="30">
        <v>0</v>
      </c>
      <c r="J13" s="56"/>
      <c r="K13" s="31"/>
      <c r="L13" s="30">
        <v>0</v>
      </c>
      <c r="M13" s="51"/>
      <c r="N13" s="31"/>
      <c r="O13" s="30">
        <v>0</v>
      </c>
      <c r="P13" s="51"/>
      <c r="Q13" s="43"/>
      <c r="R13" s="30">
        <v>0</v>
      </c>
      <c r="S13" s="34"/>
      <c r="T13" s="27"/>
      <c r="U13" s="13">
        <v>0</v>
      </c>
      <c r="V13" s="18"/>
      <c r="W13" s="7"/>
      <c r="X13" s="12">
        <v>0</v>
      </c>
      <c r="Y13" s="74"/>
      <c r="Z13" s="7"/>
      <c r="AA13" s="12">
        <v>0</v>
      </c>
      <c r="AB13" s="77"/>
      <c r="AC13" s="7"/>
      <c r="AD13" s="12">
        <v>0</v>
      </c>
      <c r="AE13" s="77"/>
      <c r="AF13" s="7"/>
      <c r="AG13" s="12">
        <v>0</v>
      </c>
      <c r="AH13" s="77"/>
      <c r="AI13" s="7"/>
      <c r="AJ13" s="12">
        <v>0</v>
      </c>
      <c r="AK13" s="77"/>
      <c r="AL13" s="7"/>
      <c r="AM13" s="12">
        <v>0</v>
      </c>
      <c r="AO13" s="83"/>
      <c r="AP13" s="84">
        <v>0</v>
      </c>
      <c r="AR13" s="82"/>
      <c r="AS13" s="84">
        <v>0</v>
      </c>
      <c r="AT13" s="88"/>
      <c r="AU13" s="82"/>
      <c r="AV13" s="84">
        <v>0</v>
      </c>
      <c r="AW13" s="93"/>
      <c r="AX13" s="82"/>
      <c r="AY13" s="84">
        <v>0</v>
      </c>
    </row>
    <row r="14" spans="1:51" ht="17.399999999999999" customHeight="1" x14ac:dyDescent="0.3">
      <c r="A14" s="7" t="s">
        <v>21</v>
      </c>
      <c r="B14" s="6" t="s">
        <v>186</v>
      </c>
      <c r="C14" s="102">
        <f>SUM(F14,I14,L14,O14,R14,U14,X14,AA14,AD14,AG14,AJ14,AM14,AP14,AS14,AV14,AY14)/16</f>
        <v>0.28122195609992723</v>
      </c>
      <c r="D14" s="104">
        <f>C14*16/13</f>
        <v>0.34611933058452582</v>
      </c>
      <c r="E14" s="43"/>
      <c r="F14" s="30">
        <v>0</v>
      </c>
      <c r="G14" s="56"/>
      <c r="H14" s="31"/>
      <c r="I14" s="30">
        <v>0</v>
      </c>
      <c r="J14" s="56"/>
      <c r="K14" s="31"/>
      <c r="L14" s="30">
        <v>0</v>
      </c>
      <c r="M14" s="51"/>
      <c r="N14" s="31"/>
      <c r="O14" s="30">
        <v>0</v>
      </c>
      <c r="P14" s="51"/>
      <c r="Q14" s="43"/>
      <c r="R14" s="30">
        <v>0</v>
      </c>
      <c r="S14" s="34"/>
      <c r="T14" s="27"/>
      <c r="U14" s="13">
        <v>0</v>
      </c>
      <c r="V14" s="18"/>
      <c r="W14" s="7"/>
      <c r="X14" s="12">
        <v>0</v>
      </c>
      <c r="Y14" s="74"/>
      <c r="Z14" s="7"/>
      <c r="AA14" s="12">
        <v>0</v>
      </c>
      <c r="AB14" s="77"/>
      <c r="AC14" s="7"/>
      <c r="AD14" s="12">
        <v>0</v>
      </c>
      <c r="AE14" s="77"/>
      <c r="AF14" s="7" t="s">
        <v>21</v>
      </c>
      <c r="AG14" s="12">
        <v>0.74285714285714288</v>
      </c>
      <c r="AH14" s="77"/>
      <c r="AI14" s="7" t="s">
        <v>21</v>
      </c>
      <c r="AJ14" s="12">
        <v>0.95</v>
      </c>
      <c r="AK14" s="77"/>
      <c r="AL14" s="7" t="s">
        <v>21</v>
      </c>
      <c r="AM14" s="12">
        <v>1.032258064516129</v>
      </c>
      <c r="AO14" s="83" t="s">
        <v>21</v>
      </c>
      <c r="AP14" s="84">
        <v>0.80952380952380953</v>
      </c>
      <c r="AR14" s="82"/>
      <c r="AS14" s="84">
        <v>0</v>
      </c>
      <c r="AT14" s="88"/>
      <c r="AU14" s="82" t="s">
        <v>21</v>
      </c>
      <c r="AV14" s="84">
        <v>0.96491228070175439</v>
      </c>
      <c r="AW14" s="93"/>
      <c r="AX14" s="82"/>
      <c r="AY14" s="84">
        <v>0</v>
      </c>
    </row>
    <row r="15" spans="1:51" ht="17.399999999999999" customHeight="1" x14ac:dyDescent="0.3">
      <c r="A15" s="7"/>
      <c r="B15" s="6" t="s">
        <v>287</v>
      </c>
      <c r="C15" s="102">
        <f>SUM(F15,I15,L15,O15,R15,U15,X15,AA15,AD15,AG15,AJ15,AM15,AP15,AS15,AV15,AY15)/16</f>
        <v>0</v>
      </c>
      <c r="D15" s="104">
        <f>C15*16/13</f>
        <v>0</v>
      </c>
      <c r="E15" s="43"/>
      <c r="F15" s="30">
        <v>0</v>
      </c>
      <c r="G15" s="56"/>
      <c r="H15" s="31"/>
      <c r="I15" s="30">
        <v>0</v>
      </c>
      <c r="J15" s="56"/>
      <c r="K15" s="31"/>
      <c r="L15" s="30">
        <v>0</v>
      </c>
      <c r="M15" s="51"/>
      <c r="N15" s="31"/>
      <c r="O15" s="30">
        <v>0</v>
      </c>
      <c r="P15" s="51"/>
      <c r="Q15" s="43"/>
      <c r="R15" s="30">
        <v>0</v>
      </c>
      <c r="S15" s="34"/>
      <c r="T15" s="27"/>
      <c r="U15" s="13">
        <v>0</v>
      </c>
      <c r="V15" s="18"/>
      <c r="W15" s="7"/>
      <c r="X15" s="12">
        <v>0</v>
      </c>
      <c r="Y15" s="74"/>
      <c r="Z15" s="7"/>
      <c r="AA15" s="12">
        <v>0</v>
      </c>
      <c r="AB15" s="77"/>
      <c r="AC15" s="7"/>
      <c r="AD15" s="12">
        <v>0</v>
      </c>
      <c r="AE15" s="77"/>
      <c r="AF15" s="7"/>
      <c r="AG15" s="12">
        <v>0</v>
      </c>
      <c r="AH15" s="77"/>
      <c r="AI15" s="7"/>
      <c r="AJ15" s="12">
        <v>0</v>
      </c>
      <c r="AK15" s="77"/>
      <c r="AL15" s="7"/>
      <c r="AM15" s="12">
        <v>0</v>
      </c>
      <c r="AO15" s="83"/>
      <c r="AP15" s="84">
        <v>0</v>
      </c>
      <c r="AR15" s="82"/>
      <c r="AS15" s="84">
        <v>0</v>
      </c>
      <c r="AT15" s="88"/>
      <c r="AU15" s="82"/>
      <c r="AV15" s="84">
        <v>0</v>
      </c>
      <c r="AW15" s="93"/>
      <c r="AX15" s="82"/>
      <c r="AY15" s="84">
        <v>0</v>
      </c>
    </row>
    <row r="16" spans="1:51" ht="17.399999999999999" customHeight="1" x14ac:dyDescent="0.3">
      <c r="A16" s="7" t="s">
        <v>100</v>
      </c>
      <c r="B16" s="6" t="s">
        <v>300</v>
      </c>
      <c r="C16" s="102">
        <f>SUM(F16,I16,L16,O16,R16,U16,X16,AA16,AD16,AG16,AJ16,AM16,AP16,AS16,AV16,AY16)/16</f>
        <v>1.0214550380986491</v>
      </c>
      <c r="D16" s="104">
        <f>C16*16/13</f>
        <v>1.2571754315060297</v>
      </c>
      <c r="E16" s="43" t="s">
        <v>100</v>
      </c>
      <c r="F16" s="30">
        <v>0.97499999999999998</v>
      </c>
      <c r="G16" s="56"/>
      <c r="H16" s="31" t="s">
        <v>100</v>
      </c>
      <c r="I16" s="30">
        <v>1.0476190476190477</v>
      </c>
      <c r="J16" s="56"/>
      <c r="K16" s="31" t="s">
        <v>100</v>
      </c>
      <c r="L16" s="30">
        <v>1.0526315789473684</v>
      </c>
      <c r="M16" s="51"/>
      <c r="N16" s="31" t="s">
        <v>100</v>
      </c>
      <c r="O16" s="30">
        <v>1.0303030303030303</v>
      </c>
      <c r="P16" s="51"/>
      <c r="Q16" s="43" t="s">
        <v>100</v>
      </c>
      <c r="R16" s="30">
        <v>0.94117647058823528</v>
      </c>
      <c r="S16" s="34"/>
      <c r="T16" s="27" t="s">
        <v>100</v>
      </c>
      <c r="U16" s="13">
        <v>1.0192307692307692</v>
      </c>
      <c r="V16" s="18"/>
      <c r="W16" s="7" t="s">
        <v>100</v>
      </c>
      <c r="X16" s="12">
        <v>1.0517241379310345</v>
      </c>
      <c r="Y16" s="74"/>
      <c r="Z16" s="7" t="s">
        <v>100</v>
      </c>
      <c r="AA16" s="12">
        <v>1.0555555555555556</v>
      </c>
      <c r="AB16" s="77"/>
      <c r="AC16" s="7" t="s">
        <v>100</v>
      </c>
      <c r="AD16" s="12">
        <v>0.875</v>
      </c>
      <c r="AE16" s="77"/>
      <c r="AF16" s="7" t="s">
        <v>100</v>
      </c>
      <c r="AG16" s="12">
        <v>1.0285714285714285</v>
      </c>
      <c r="AH16" s="77"/>
      <c r="AI16" s="7" t="s">
        <v>100</v>
      </c>
      <c r="AJ16" s="12">
        <v>1.05</v>
      </c>
      <c r="AK16" s="77"/>
      <c r="AL16" s="7" t="s">
        <v>100</v>
      </c>
      <c r="AM16" s="12">
        <v>1.032258064516129</v>
      </c>
      <c r="AO16" s="83" t="s">
        <v>100</v>
      </c>
      <c r="AP16" s="84">
        <v>1.0952380952380953</v>
      </c>
      <c r="AR16" s="82" t="s">
        <v>100</v>
      </c>
      <c r="AS16" s="84">
        <v>1.0714285714285714</v>
      </c>
      <c r="AT16" s="88"/>
      <c r="AU16" s="82" t="s">
        <v>100</v>
      </c>
      <c r="AV16" s="84">
        <v>1.0175438596491229</v>
      </c>
      <c r="AW16" s="93"/>
      <c r="AX16" s="82" t="s">
        <v>100</v>
      </c>
      <c r="AY16" s="84">
        <v>1</v>
      </c>
    </row>
    <row r="17" spans="1:51" ht="17.399999999999999" customHeight="1" x14ac:dyDescent="0.3">
      <c r="A17" s="7" t="s">
        <v>76</v>
      </c>
      <c r="B17" s="6" t="s">
        <v>264</v>
      </c>
      <c r="C17" s="102">
        <f>SUM(F17,I17,L17,O17,R17,U17,X17,AA17,AD17,AG17,AJ17,AM17,AP17,AS17,AV17,AY17)/16</f>
        <v>0.8078497525603141</v>
      </c>
      <c r="D17" s="104">
        <f>C17*16/13</f>
        <v>0.99427661853577121</v>
      </c>
      <c r="E17" s="43" t="s">
        <v>76</v>
      </c>
      <c r="F17" s="30">
        <v>0.92500000000000004</v>
      </c>
      <c r="G17" s="56"/>
      <c r="H17" s="31" t="s">
        <v>76</v>
      </c>
      <c r="I17" s="30">
        <v>0.95238095238095233</v>
      </c>
      <c r="J17" s="56"/>
      <c r="K17" s="31" t="s">
        <v>76</v>
      </c>
      <c r="L17" s="30">
        <v>1.0526315789473684</v>
      </c>
      <c r="M17" s="51"/>
      <c r="N17" s="31"/>
      <c r="O17" s="30">
        <v>0</v>
      </c>
      <c r="P17" s="51"/>
      <c r="Q17" s="43" t="s">
        <v>76</v>
      </c>
      <c r="R17" s="30">
        <v>1.0588235294117647</v>
      </c>
      <c r="S17" s="34"/>
      <c r="T17" s="27"/>
      <c r="U17" s="13">
        <v>0</v>
      </c>
      <c r="V17" s="18"/>
      <c r="W17" s="7" t="s">
        <v>76</v>
      </c>
      <c r="X17" s="12">
        <v>1.0517241379310345</v>
      </c>
      <c r="Y17" s="74"/>
      <c r="Z17" s="7" t="s">
        <v>76</v>
      </c>
      <c r="AA17" s="12">
        <v>1.0555555555555556</v>
      </c>
      <c r="AB17" s="77"/>
      <c r="AC17" s="7" t="s">
        <v>76</v>
      </c>
      <c r="AD17" s="12">
        <v>0.93055555555555558</v>
      </c>
      <c r="AE17" s="77"/>
      <c r="AF17" s="7" t="s">
        <v>76</v>
      </c>
      <c r="AG17" s="12">
        <v>0.91428571428571426</v>
      </c>
      <c r="AH17" s="77"/>
      <c r="AI17" s="7"/>
      <c r="AJ17" s="12">
        <v>0</v>
      </c>
      <c r="AK17" s="77"/>
      <c r="AL17" s="7" t="s">
        <v>76</v>
      </c>
      <c r="AM17" s="12">
        <v>1.032258064516129</v>
      </c>
      <c r="AO17" s="83" t="s">
        <v>76</v>
      </c>
      <c r="AP17" s="84">
        <v>0.95238095238095233</v>
      </c>
      <c r="AR17" s="82" t="s">
        <v>76</v>
      </c>
      <c r="AS17" s="84">
        <v>1</v>
      </c>
      <c r="AT17" s="88"/>
      <c r="AU17" s="82" t="s">
        <v>76</v>
      </c>
      <c r="AV17" s="84">
        <v>1</v>
      </c>
      <c r="AW17" s="93"/>
      <c r="AX17" s="82" t="s">
        <v>76</v>
      </c>
      <c r="AY17" s="84">
        <v>1</v>
      </c>
    </row>
    <row r="18" spans="1:51" ht="17.399999999999999" customHeight="1" x14ac:dyDescent="0.3">
      <c r="A18" s="7" t="s">
        <v>70</v>
      </c>
      <c r="B18" s="6" t="s">
        <v>256</v>
      </c>
      <c r="C18" s="102">
        <f>SUM(F18,I18,L18,O18,R18,U18,X18,AA18,AD18,AG18,AJ18,AM18,AP18,AS18,AV18,AY18)/16</f>
        <v>0.57031308951141291</v>
      </c>
      <c r="D18" s="104">
        <f>C18*16/13</f>
        <v>0.70192380247558517</v>
      </c>
      <c r="E18" s="43"/>
      <c r="F18" s="30">
        <v>0</v>
      </c>
      <c r="G18" s="56"/>
      <c r="H18" s="31"/>
      <c r="I18" s="30">
        <v>0</v>
      </c>
      <c r="J18" s="56"/>
      <c r="K18" s="31"/>
      <c r="L18" s="30">
        <v>0</v>
      </c>
      <c r="M18" s="51"/>
      <c r="N18" s="31"/>
      <c r="O18" s="30">
        <v>0</v>
      </c>
      <c r="P18" s="51"/>
      <c r="Q18" s="43"/>
      <c r="R18" s="30">
        <v>0</v>
      </c>
      <c r="S18" s="34"/>
      <c r="T18" s="27" t="s">
        <v>70</v>
      </c>
      <c r="U18" s="13">
        <v>0.75</v>
      </c>
      <c r="V18" s="18"/>
      <c r="W18" s="7"/>
      <c r="X18" s="12">
        <v>0</v>
      </c>
      <c r="Y18" s="74"/>
      <c r="Z18" s="7" t="s">
        <v>70</v>
      </c>
      <c r="AA18" s="12">
        <v>1.0555555555555556</v>
      </c>
      <c r="AB18" s="77"/>
      <c r="AC18" s="7" t="s">
        <v>70</v>
      </c>
      <c r="AD18" s="12">
        <v>0.875</v>
      </c>
      <c r="AE18" s="77"/>
      <c r="AF18" s="7" t="s">
        <v>70</v>
      </c>
      <c r="AG18" s="12">
        <v>0.97142857142857142</v>
      </c>
      <c r="AH18" s="77"/>
      <c r="AI18" s="7" t="s">
        <v>70</v>
      </c>
      <c r="AJ18" s="12">
        <v>0.85</v>
      </c>
      <c r="AK18" s="77"/>
      <c r="AL18" s="7" t="s">
        <v>70</v>
      </c>
      <c r="AM18" s="12">
        <v>0.90322580645161288</v>
      </c>
      <c r="AO18" s="83" t="s">
        <v>70</v>
      </c>
      <c r="AP18" s="84">
        <v>0.8571428571428571</v>
      </c>
      <c r="AR18" s="82" t="s">
        <v>70</v>
      </c>
      <c r="AS18" s="84">
        <v>1.0714285714285714</v>
      </c>
      <c r="AT18" s="88"/>
      <c r="AU18" s="82" t="s">
        <v>70</v>
      </c>
      <c r="AV18" s="84">
        <v>0.99122807017543857</v>
      </c>
      <c r="AW18" s="93"/>
      <c r="AX18" s="82" t="s">
        <v>70</v>
      </c>
      <c r="AY18" s="84">
        <v>0.8</v>
      </c>
    </row>
    <row r="19" spans="1:51" ht="17.399999999999999" customHeight="1" x14ac:dyDescent="0.3">
      <c r="A19" s="7" t="s">
        <v>90</v>
      </c>
      <c r="B19" s="6" t="s">
        <v>282</v>
      </c>
      <c r="C19" s="102">
        <f>SUM(F19,I19,L19,O19,R19,U19,X19,AA19,AD19,AG19,AJ19,AM19,AP19,AS19,AV19,AY19)/16</f>
        <v>0.64357588002939559</v>
      </c>
      <c r="D19" s="104">
        <f>C19*16/13</f>
        <v>0.79209339080540997</v>
      </c>
      <c r="E19" s="43" t="s">
        <v>90</v>
      </c>
      <c r="F19" s="30">
        <v>0.67500000000000004</v>
      </c>
      <c r="G19" s="56"/>
      <c r="H19" s="31" t="s">
        <v>90</v>
      </c>
      <c r="I19" s="30">
        <v>0.14285714285714285</v>
      </c>
      <c r="J19" s="56"/>
      <c r="K19" s="31"/>
      <c r="L19" s="30">
        <v>0</v>
      </c>
      <c r="M19" s="51"/>
      <c r="N19" s="31" t="s">
        <v>90</v>
      </c>
      <c r="O19" s="30">
        <v>0.72727272727272729</v>
      </c>
      <c r="P19" s="51"/>
      <c r="Q19" s="43"/>
      <c r="R19" s="30">
        <v>0</v>
      </c>
      <c r="S19" s="34"/>
      <c r="T19" s="27"/>
      <c r="U19" s="13">
        <v>0</v>
      </c>
      <c r="V19" s="18"/>
      <c r="W19" s="7" t="s">
        <v>90</v>
      </c>
      <c r="X19" s="12">
        <v>0.77586206896551724</v>
      </c>
      <c r="Y19" s="74"/>
      <c r="Z19" s="7" t="s">
        <v>90</v>
      </c>
      <c r="AA19" s="12">
        <v>1.0555555555555556</v>
      </c>
      <c r="AB19" s="77"/>
      <c r="AC19" s="7" t="s">
        <v>90</v>
      </c>
      <c r="AD19" s="12">
        <v>0.79166666666666663</v>
      </c>
      <c r="AE19" s="77"/>
      <c r="AF19" s="7" t="s">
        <v>90</v>
      </c>
      <c r="AG19" s="12">
        <v>0.82857142857142863</v>
      </c>
      <c r="AH19" s="77"/>
      <c r="AI19" s="7" t="s">
        <v>90</v>
      </c>
      <c r="AJ19" s="12">
        <v>0.85</v>
      </c>
      <c r="AK19" s="77"/>
      <c r="AL19" s="7" t="s">
        <v>90</v>
      </c>
      <c r="AM19" s="12">
        <v>1.032258064516129</v>
      </c>
      <c r="AO19" s="83" t="s">
        <v>90</v>
      </c>
      <c r="AP19" s="84">
        <v>0.5714285714285714</v>
      </c>
      <c r="AR19" s="82" t="s">
        <v>90</v>
      </c>
      <c r="AS19" s="84">
        <v>0.9642857142857143</v>
      </c>
      <c r="AT19" s="88"/>
      <c r="AU19" s="82" t="s">
        <v>90</v>
      </c>
      <c r="AV19" s="84">
        <v>0.98245614035087714</v>
      </c>
      <c r="AW19" s="93"/>
      <c r="AX19" s="82" t="s">
        <v>90</v>
      </c>
      <c r="AY19" s="84">
        <v>0.9</v>
      </c>
    </row>
    <row r="20" spans="1:51" ht="17.399999999999999" customHeight="1" x14ac:dyDescent="0.3">
      <c r="A20" s="7" t="s">
        <v>95</v>
      </c>
      <c r="B20" s="6" t="s">
        <v>292</v>
      </c>
      <c r="C20" s="102">
        <f>SUM(F20,I20,L20,O20,R20,U20,X20,AA20,AD20,AG20,AJ20,AM20,AP20,AS20,AV20,AY20)/16</f>
        <v>0.79124553561022681</v>
      </c>
      <c r="D20" s="104">
        <f>C20*16/13</f>
        <v>0.97384065921258689</v>
      </c>
      <c r="E20" s="43" t="s">
        <v>95</v>
      </c>
      <c r="F20" s="30">
        <v>0.9</v>
      </c>
      <c r="G20" s="56"/>
      <c r="H20" s="31" t="s">
        <v>95</v>
      </c>
      <c r="I20" s="30">
        <v>1.0476190476190477</v>
      </c>
      <c r="J20" s="56"/>
      <c r="K20" s="31" t="s">
        <v>95</v>
      </c>
      <c r="L20" s="30">
        <v>1.0526315789473684</v>
      </c>
      <c r="M20" s="51"/>
      <c r="N20" s="31" t="s">
        <v>95</v>
      </c>
      <c r="O20" s="30">
        <v>0.90909090909090906</v>
      </c>
      <c r="P20" s="51"/>
      <c r="Q20" s="43" t="s">
        <v>95</v>
      </c>
      <c r="R20" s="30">
        <v>1.0588235294117647</v>
      </c>
      <c r="S20" s="34"/>
      <c r="T20" s="27" t="s">
        <v>95</v>
      </c>
      <c r="U20" s="13">
        <v>0.90384615384615385</v>
      </c>
      <c r="V20" s="18"/>
      <c r="W20" s="7" t="s">
        <v>95</v>
      </c>
      <c r="X20" s="12">
        <v>0.98275862068965514</v>
      </c>
      <c r="Y20" s="74"/>
      <c r="Z20" s="7" t="s">
        <v>95</v>
      </c>
      <c r="AA20" s="12">
        <v>0.94444444444444442</v>
      </c>
      <c r="AB20" s="77"/>
      <c r="AC20" s="7" t="s">
        <v>95</v>
      </c>
      <c r="AD20" s="12">
        <v>0.875</v>
      </c>
      <c r="AE20" s="77"/>
      <c r="AF20" s="7" t="s">
        <v>95</v>
      </c>
      <c r="AG20" s="12">
        <v>0.91428571428571426</v>
      </c>
      <c r="AH20" s="77"/>
      <c r="AI20" s="7"/>
      <c r="AJ20" s="12">
        <v>0</v>
      </c>
      <c r="AK20" s="77"/>
      <c r="AL20" s="7"/>
      <c r="AM20" s="12">
        <v>0</v>
      </c>
      <c r="AO20" s="83"/>
      <c r="AP20" s="84">
        <v>0</v>
      </c>
      <c r="AR20" s="82" t="s">
        <v>95</v>
      </c>
      <c r="AS20" s="84">
        <v>1.0714285714285714</v>
      </c>
      <c r="AT20" s="88"/>
      <c r="AU20" s="82" t="s">
        <v>95</v>
      </c>
      <c r="AV20" s="84">
        <v>1</v>
      </c>
      <c r="AW20" s="93"/>
      <c r="AX20" s="82" t="s">
        <v>95</v>
      </c>
      <c r="AY20" s="84">
        <v>1</v>
      </c>
    </row>
    <row r="21" spans="1:51" ht="17.399999999999999" customHeight="1" x14ac:dyDescent="0.3">
      <c r="A21" s="7" t="s">
        <v>31</v>
      </c>
      <c r="B21" s="6" t="s">
        <v>198</v>
      </c>
      <c r="C21" s="102">
        <f>SUM(F21,I21,L21,O21,R21,U21,X21,AA21,AD21,AG21,AJ21,AM21,AP21,AS21,AV21,AY21)/16</f>
        <v>0.50523828356953482</v>
      </c>
      <c r="D21" s="104">
        <f>C21*16/13</f>
        <v>0.62183173362404287</v>
      </c>
      <c r="E21" s="43"/>
      <c r="F21" s="30">
        <v>0</v>
      </c>
      <c r="G21" s="56"/>
      <c r="H21" s="31"/>
      <c r="I21" s="30">
        <v>0</v>
      </c>
      <c r="J21" s="56"/>
      <c r="K21" s="31"/>
      <c r="L21" s="30">
        <v>0</v>
      </c>
      <c r="M21" s="51"/>
      <c r="N21" s="31"/>
      <c r="O21" s="30">
        <v>0</v>
      </c>
      <c r="P21" s="51"/>
      <c r="Q21" s="43" t="s">
        <v>31</v>
      </c>
      <c r="R21" s="30">
        <v>1.0588235294117647</v>
      </c>
      <c r="S21" s="34"/>
      <c r="T21" s="27" t="s">
        <v>31</v>
      </c>
      <c r="U21" s="13">
        <v>0.67307692307692313</v>
      </c>
      <c r="V21" s="18"/>
      <c r="W21" s="7" t="s">
        <v>31</v>
      </c>
      <c r="X21" s="12">
        <v>0.53448275862068961</v>
      </c>
      <c r="Y21" s="74"/>
      <c r="Z21" s="7" t="s">
        <v>31</v>
      </c>
      <c r="AA21" s="12">
        <v>0.94444444444444442</v>
      </c>
      <c r="AB21" s="77"/>
      <c r="AC21" s="7"/>
      <c r="AD21" s="12">
        <v>0</v>
      </c>
      <c r="AE21" s="77"/>
      <c r="AF21" s="7" t="s">
        <v>31</v>
      </c>
      <c r="AG21" s="12">
        <v>0.74285714285714288</v>
      </c>
      <c r="AH21" s="77"/>
      <c r="AI21" s="7" t="s">
        <v>31</v>
      </c>
      <c r="AJ21" s="12">
        <v>0.95</v>
      </c>
      <c r="AK21" s="77"/>
      <c r="AL21" s="7" t="s">
        <v>31</v>
      </c>
      <c r="AM21" s="12">
        <v>1.032258064516129</v>
      </c>
      <c r="AO21" s="83" t="s">
        <v>31</v>
      </c>
      <c r="AP21" s="84">
        <v>0.76190476190476186</v>
      </c>
      <c r="AR21" s="82"/>
      <c r="AS21" s="84">
        <v>0</v>
      </c>
      <c r="AT21" s="88"/>
      <c r="AU21" s="82" t="s">
        <v>31</v>
      </c>
      <c r="AV21" s="84">
        <v>0.38596491228070173</v>
      </c>
      <c r="AW21" s="93"/>
      <c r="AX21" s="82" t="s">
        <v>31</v>
      </c>
      <c r="AY21" s="84">
        <v>1</v>
      </c>
    </row>
    <row r="22" spans="1:51" ht="17.399999999999999" customHeight="1" x14ac:dyDescent="0.3">
      <c r="A22" s="7" t="s">
        <v>54</v>
      </c>
      <c r="B22" s="6" t="s">
        <v>233</v>
      </c>
      <c r="C22" s="102">
        <f>SUM(F22,I22,L22,O22,R22,U22,X22,AA22,AD22,AG22,AJ22,AM22,AP22,AS22,AV22,AY22)/16</f>
        <v>0.52754738688259484</v>
      </c>
      <c r="D22" s="104">
        <f>C22*16/13</f>
        <v>0.64928909154780901</v>
      </c>
      <c r="E22" s="43"/>
      <c r="F22" s="30">
        <v>0</v>
      </c>
      <c r="G22" s="56"/>
      <c r="H22" s="31"/>
      <c r="I22" s="30">
        <v>0</v>
      </c>
      <c r="J22" s="56"/>
      <c r="K22" s="31"/>
      <c r="L22" s="30">
        <v>0</v>
      </c>
      <c r="M22" s="51"/>
      <c r="N22" s="31" t="s">
        <v>54</v>
      </c>
      <c r="O22" s="30">
        <v>1.0303030303030303</v>
      </c>
      <c r="P22" s="51"/>
      <c r="Q22" s="43"/>
      <c r="R22" s="30">
        <v>0</v>
      </c>
      <c r="S22" s="34"/>
      <c r="T22" s="27" t="s">
        <v>54</v>
      </c>
      <c r="U22" s="13">
        <v>0.82692307692307687</v>
      </c>
      <c r="V22" s="18"/>
      <c r="W22" s="7"/>
      <c r="X22" s="12">
        <v>0</v>
      </c>
      <c r="Y22" s="74"/>
      <c r="Z22" s="7" t="s">
        <v>54</v>
      </c>
      <c r="AA22" s="12">
        <v>0.94444444444444442</v>
      </c>
      <c r="AB22" s="77"/>
      <c r="AC22" s="7" t="s">
        <v>54</v>
      </c>
      <c r="AD22" s="12">
        <v>0.70833333333333337</v>
      </c>
      <c r="AE22" s="77"/>
      <c r="AF22" s="7"/>
      <c r="AG22" s="12">
        <v>0</v>
      </c>
      <c r="AH22" s="77"/>
      <c r="AI22" s="7"/>
      <c r="AJ22" s="12">
        <v>0</v>
      </c>
      <c r="AK22" s="77"/>
      <c r="AL22" s="7" t="s">
        <v>54</v>
      </c>
      <c r="AM22" s="12">
        <v>1.032258064516129</v>
      </c>
      <c r="AO22" s="83" t="s">
        <v>54</v>
      </c>
      <c r="AP22" s="84">
        <v>0.80952380952380953</v>
      </c>
      <c r="AR22" s="82" t="s">
        <v>54</v>
      </c>
      <c r="AS22" s="84">
        <v>1.0714285714285714</v>
      </c>
      <c r="AT22" s="88"/>
      <c r="AU22" s="82" t="s">
        <v>54</v>
      </c>
      <c r="AV22" s="84">
        <v>1.0175438596491229</v>
      </c>
      <c r="AW22" s="93"/>
      <c r="AX22" s="82" t="s">
        <v>54</v>
      </c>
      <c r="AY22" s="84">
        <v>1</v>
      </c>
    </row>
    <row r="23" spans="1:51" ht="17.399999999999999" customHeight="1" x14ac:dyDescent="0.3">
      <c r="A23" s="7"/>
      <c r="B23" s="6" t="s">
        <v>247</v>
      </c>
      <c r="C23" s="102">
        <f>SUM(F23,I23,L23,O23,R23,U23,X23,AA23,AD23,AG23,AJ23,AM23,AP23,AS23,AV23,AY23)/16</f>
        <v>0</v>
      </c>
      <c r="D23" s="104">
        <f>C23*16/13</f>
        <v>0</v>
      </c>
      <c r="E23" s="43"/>
      <c r="F23" s="30">
        <v>0</v>
      </c>
      <c r="G23" s="56"/>
      <c r="H23" s="31"/>
      <c r="I23" s="30">
        <v>0</v>
      </c>
      <c r="J23" s="56"/>
      <c r="K23" s="31"/>
      <c r="L23" s="30">
        <v>0</v>
      </c>
      <c r="M23" s="51"/>
      <c r="N23" s="31"/>
      <c r="O23" s="30">
        <v>0</v>
      </c>
      <c r="P23" s="51"/>
      <c r="Q23" s="43"/>
      <c r="R23" s="30">
        <v>0</v>
      </c>
      <c r="S23" s="34"/>
      <c r="T23" s="27"/>
      <c r="U23" s="13">
        <v>0</v>
      </c>
      <c r="V23" s="18"/>
      <c r="W23" s="7"/>
      <c r="X23" s="12">
        <v>0</v>
      </c>
      <c r="Y23" s="74"/>
      <c r="Z23" s="7"/>
      <c r="AA23" s="12">
        <v>0</v>
      </c>
      <c r="AB23" s="77"/>
      <c r="AC23" s="7"/>
      <c r="AD23" s="12">
        <v>0</v>
      </c>
      <c r="AE23" s="77"/>
      <c r="AF23" s="7"/>
      <c r="AG23" s="12">
        <v>0</v>
      </c>
      <c r="AH23" s="77"/>
      <c r="AI23" s="7"/>
      <c r="AJ23" s="12">
        <v>0</v>
      </c>
      <c r="AK23" s="77"/>
      <c r="AL23" s="7"/>
      <c r="AM23" s="12">
        <v>0</v>
      </c>
      <c r="AO23" s="83"/>
      <c r="AP23" s="84">
        <v>0</v>
      </c>
      <c r="AR23" s="82"/>
      <c r="AS23" s="84">
        <v>0</v>
      </c>
      <c r="AT23" s="88"/>
      <c r="AU23" s="82"/>
      <c r="AV23" s="84">
        <v>0</v>
      </c>
      <c r="AW23" s="93"/>
      <c r="AX23" s="82"/>
      <c r="AY23" s="84">
        <v>0</v>
      </c>
    </row>
    <row r="24" spans="1:51" ht="17.399999999999999" customHeight="1" x14ac:dyDescent="0.3">
      <c r="A24" s="7" t="s">
        <v>79</v>
      </c>
      <c r="B24" s="6" t="s">
        <v>267</v>
      </c>
      <c r="C24" s="102">
        <f>SUM(F24,I24,L24,O24,R24,U24,X24,AA24,AD24,AG24,AJ24,AM24,AP24,AS24,AV24,AY24)/16</f>
        <v>0.25530560271646863</v>
      </c>
      <c r="D24" s="104">
        <f>C24*16/13</f>
        <v>0.3142222802664229</v>
      </c>
      <c r="E24" s="43" t="s">
        <v>79</v>
      </c>
      <c r="F24" s="30">
        <v>0.45</v>
      </c>
      <c r="G24" s="56"/>
      <c r="H24" s="31"/>
      <c r="I24" s="30">
        <v>0</v>
      </c>
      <c r="J24" s="56"/>
      <c r="K24" s="31" t="s">
        <v>79</v>
      </c>
      <c r="L24" s="30">
        <v>0.63157894736842102</v>
      </c>
      <c r="M24" s="51"/>
      <c r="N24" s="31"/>
      <c r="O24" s="30">
        <v>0</v>
      </c>
      <c r="P24" s="51"/>
      <c r="Q24" s="43"/>
      <c r="R24" s="30">
        <v>0</v>
      </c>
      <c r="S24" s="34"/>
      <c r="T24" s="27"/>
      <c r="U24" s="13">
        <v>0</v>
      </c>
      <c r="V24" s="18"/>
      <c r="W24" s="7"/>
      <c r="X24" s="12">
        <v>0</v>
      </c>
      <c r="Y24" s="74"/>
      <c r="Z24" s="7"/>
      <c r="AA24" s="12">
        <v>0</v>
      </c>
      <c r="AB24" s="77"/>
      <c r="AC24" s="7"/>
      <c r="AD24" s="12">
        <v>0</v>
      </c>
      <c r="AE24" s="77"/>
      <c r="AF24" s="7"/>
      <c r="AG24" s="12">
        <v>0</v>
      </c>
      <c r="AH24" s="77"/>
      <c r="AI24" s="7" t="s">
        <v>79</v>
      </c>
      <c r="AJ24" s="12">
        <v>0.55000000000000004</v>
      </c>
      <c r="AK24" s="77"/>
      <c r="AL24" s="7" t="s">
        <v>79</v>
      </c>
      <c r="AM24" s="12">
        <v>1.032258064516129</v>
      </c>
      <c r="AO24" s="83" t="s">
        <v>79</v>
      </c>
      <c r="AP24" s="84">
        <v>0</v>
      </c>
      <c r="AR24" s="82"/>
      <c r="AS24" s="84">
        <v>0</v>
      </c>
      <c r="AT24" s="88"/>
      <c r="AU24" s="82" t="s">
        <v>79</v>
      </c>
      <c r="AV24" s="84">
        <v>0.42105263157894735</v>
      </c>
      <c r="AW24" s="93"/>
      <c r="AX24" s="82" t="s">
        <v>79</v>
      </c>
      <c r="AY24" s="84">
        <v>1</v>
      </c>
    </row>
    <row r="25" spans="1:51" ht="17.399999999999999" customHeight="1" x14ac:dyDescent="0.3">
      <c r="A25" s="7" t="s">
        <v>93</v>
      </c>
      <c r="B25" s="6" t="s">
        <v>289</v>
      </c>
      <c r="C25" s="102">
        <f>SUM(F25,I25,L25,O25,R25,U25,X25,AA25,AD25,AG25,AJ25,AM25,AP25,AS25,AV25,AY25)/16</f>
        <v>0.35898537506400408</v>
      </c>
      <c r="D25" s="104">
        <f>C25*16/13</f>
        <v>0.44182815392492808</v>
      </c>
      <c r="E25" s="43"/>
      <c r="F25" s="30">
        <v>0</v>
      </c>
      <c r="G25" s="56"/>
      <c r="H25" s="31"/>
      <c r="I25" s="30">
        <v>0</v>
      </c>
      <c r="J25" s="56"/>
      <c r="K25" s="31"/>
      <c r="L25" s="30">
        <v>0</v>
      </c>
      <c r="M25" s="51"/>
      <c r="N25" s="31"/>
      <c r="O25" s="30">
        <v>0</v>
      </c>
      <c r="P25" s="51"/>
      <c r="Q25" s="43"/>
      <c r="R25" s="30">
        <v>0</v>
      </c>
      <c r="S25" s="34"/>
      <c r="T25" s="27"/>
      <c r="U25" s="13">
        <v>0</v>
      </c>
      <c r="V25" s="18"/>
      <c r="W25" s="7"/>
      <c r="X25" s="12">
        <v>0</v>
      </c>
      <c r="Y25" s="74"/>
      <c r="Z25" s="7" t="s">
        <v>93</v>
      </c>
      <c r="AA25" s="12">
        <v>0.83333333333333337</v>
      </c>
      <c r="AB25" s="77"/>
      <c r="AC25" s="7" t="s">
        <v>93</v>
      </c>
      <c r="AD25" s="12">
        <v>0.93055555555555558</v>
      </c>
      <c r="AE25" s="77"/>
      <c r="AF25" s="7" t="s">
        <v>93</v>
      </c>
      <c r="AG25" s="12">
        <v>0.97142857142857142</v>
      </c>
      <c r="AH25" s="77"/>
      <c r="AI25" s="7"/>
      <c r="AJ25" s="12">
        <v>0</v>
      </c>
      <c r="AK25" s="77"/>
      <c r="AL25" s="7" t="s">
        <v>93</v>
      </c>
      <c r="AM25" s="12">
        <v>1.032258064516129</v>
      </c>
      <c r="AO25" s="83" t="s">
        <v>93</v>
      </c>
      <c r="AP25" s="84">
        <v>0.90476190476190477</v>
      </c>
      <c r="AR25" s="87" t="s">
        <v>93</v>
      </c>
      <c r="AS25" s="84">
        <v>1.0714285714285714</v>
      </c>
      <c r="AT25" s="88"/>
      <c r="AU25" s="82"/>
      <c r="AV25" s="84">
        <v>0</v>
      </c>
      <c r="AW25" s="93"/>
      <c r="AX25" s="82"/>
      <c r="AY25" s="84">
        <v>0</v>
      </c>
    </row>
    <row r="26" spans="1:51" ht="17.399999999999999" customHeight="1" x14ac:dyDescent="0.3">
      <c r="A26" s="7" t="s">
        <v>133</v>
      </c>
      <c r="B26" s="6" t="s">
        <v>345</v>
      </c>
      <c r="C26" s="102">
        <f>SUM(F26,I26,L26,O26,R26,U26,X26,AA26,AD26,AG26,AJ26,AM26,AP26,AS26,AV26,AY26)/16</f>
        <v>0.67823362951102595</v>
      </c>
      <c r="D26" s="104">
        <f>C26*16/13</f>
        <v>0.83474908247510882</v>
      </c>
      <c r="E26" s="43" t="s">
        <v>133</v>
      </c>
      <c r="F26" s="30">
        <v>0.875</v>
      </c>
      <c r="G26" s="56"/>
      <c r="H26" s="31" t="s">
        <v>133</v>
      </c>
      <c r="I26" s="30">
        <v>1.0476190476190477</v>
      </c>
      <c r="J26" s="56"/>
      <c r="K26" s="31" t="s">
        <v>133</v>
      </c>
      <c r="L26" s="30">
        <v>1.0526315789473684</v>
      </c>
      <c r="M26" s="51"/>
      <c r="N26" s="31"/>
      <c r="O26" s="30">
        <v>0</v>
      </c>
      <c r="P26" s="51"/>
      <c r="Q26" s="43" t="s">
        <v>133</v>
      </c>
      <c r="R26" s="30">
        <v>0.94117647058823528</v>
      </c>
      <c r="S26" s="34"/>
      <c r="T26" s="27" t="s">
        <v>133</v>
      </c>
      <c r="U26" s="13">
        <v>0.67307692307692313</v>
      </c>
      <c r="V26" s="18"/>
      <c r="W26" s="7" t="s">
        <v>133</v>
      </c>
      <c r="X26" s="12">
        <v>0.87931034482758619</v>
      </c>
      <c r="Y26" s="74"/>
      <c r="Z26" s="7" t="s">
        <v>133</v>
      </c>
      <c r="AA26" s="12">
        <v>0.94444444444444442</v>
      </c>
      <c r="AB26" s="77"/>
      <c r="AC26" s="7"/>
      <c r="AD26" s="12">
        <v>0</v>
      </c>
      <c r="AE26" s="77"/>
      <c r="AF26" s="7" t="s">
        <v>133</v>
      </c>
      <c r="AG26" s="12">
        <v>0.7857142857142857</v>
      </c>
      <c r="AH26" s="77"/>
      <c r="AI26" s="7" t="s">
        <v>133</v>
      </c>
      <c r="AJ26" s="12">
        <v>0.95</v>
      </c>
      <c r="AK26" s="77"/>
      <c r="AL26" s="7" t="s">
        <v>133</v>
      </c>
      <c r="AM26" s="12">
        <v>0.77419354838709675</v>
      </c>
      <c r="AO26" s="83" t="s">
        <v>133</v>
      </c>
      <c r="AP26" s="84">
        <v>0.8571428571428571</v>
      </c>
      <c r="AR26" s="87" t="s">
        <v>133</v>
      </c>
      <c r="AS26" s="84">
        <v>1.0714285714285714</v>
      </c>
      <c r="AT26" s="88"/>
      <c r="AU26" s="82"/>
      <c r="AV26" s="84">
        <v>0</v>
      </c>
      <c r="AW26" s="93"/>
      <c r="AX26" s="82"/>
      <c r="AY26" s="84">
        <v>0</v>
      </c>
    </row>
    <row r="27" spans="1:51" ht="17.399999999999999" customHeight="1" x14ac:dyDescent="0.3">
      <c r="A27" s="7" t="s">
        <v>7</v>
      </c>
      <c r="B27" s="6" t="s">
        <v>167</v>
      </c>
      <c r="C27" s="102">
        <f>SUM(F27,I27,L27,O27,R27,U27,X27,AA27,AD27,AG27,AJ27,AM27,AP27,AS27,AV27,AY27)/16</f>
        <v>0.34246751792114694</v>
      </c>
      <c r="D27" s="104">
        <f>C27*16/13</f>
        <v>0.42149848359525777</v>
      </c>
      <c r="E27" s="43"/>
      <c r="F27" s="30">
        <v>0</v>
      </c>
      <c r="G27" s="56"/>
      <c r="H27" s="31"/>
      <c r="I27" s="30">
        <v>0</v>
      </c>
      <c r="J27" s="56"/>
      <c r="K27" s="31"/>
      <c r="L27" s="30">
        <v>0</v>
      </c>
      <c r="M27" s="51"/>
      <c r="N27" s="31"/>
      <c r="O27" s="30">
        <v>0</v>
      </c>
      <c r="P27" s="51"/>
      <c r="Q27" s="43"/>
      <c r="R27" s="30">
        <v>0</v>
      </c>
      <c r="S27" s="34"/>
      <c r="T27" s="27"/>
      <c r="U27" s="13">
        <v>0</v>
      </c>
      <c r="V27" s="18"/>
      <c r="W27" s="7"/>
      <c r="X27" s="12">
        <v>0</v>
      </c>
      <c r="Y27" s="74"/>
      <c r="Z27" s="7" t="s">
        <v>7</v>
      </c>
      <c r="AA27" s="12">
        <v>1.0555555555555556</v>
      </c>
      <c r="AB27" s="77"/>
      <c r="AC27" s="7" t="s">
        <v>7</v>
      </c>
      <c r="AD27" s="12">
        <v>0.875</v>
      </c>
      <c r="AE27" s="77"/>
      <c r="AF27" s="7" t="s">
        <v>7</v>
      </c>
      <c r="AG27" s="12">
        <v>0.7142857142857143</v>
      </c>
      <c r="AH27" s="77"/>
      <c r="AI27" s="7" t="s">
        <v>7</v>
      </c>
      <c r="AJ27" s="12">
        <v>0.85</v>
      </c>
      <c r="AK27" s="77"/>
      <c r="AL27" s="7" t="s">
        <v>7</v>
      </c>
      <c r="AM27" s="12">
        <v>1.032258064516129</v>
      </c>
      <c r="AO27" s="83" t="s">
        <v>7</v>
      </c>
      <c r="AP27" s="84">
        <v>0.95238095238095233</v>
      </c>
      <c r="AR27" s="82"/>
      <c r="AS27" s="84">
        <v>0</v>
      </c>
      <c r="AT27" s="88"/>
      <c r="AU27" s="82"/>
      <c r="AV27" s="84">
        <v>0</v>
      </c>
      <c r="AW27" s="93"/>
      <c r="AX27" s="82"/>
      <c r="AY27" s="84">
        <v>0</v>
      </c>
    </row>
    <row r="28" spans="1:51" ht="17.399999999999999" customHeight="1" x14ac:dyDescent="0.3">
      <c r="A28" s="7"/>
      <c r="B28" s="6" t="s">
        <v>338</v>
      </c>
      <c r="C28" s="102">
        <f>SUM(F28,I28,L28,O28,R28,U28,X28,AA28,AD28,AG28,AJ28,AM28,AP28,AS28,AV28,AY28)/16</f>
        <v>0</v>
      </c>
      <c r="D28" s="104">
        <f>C28*16/13</f>
        <v>0</v>
      </c>
      <c r="E28" s="43"/>
      <c r="F28" s="30">
        <v>0</v>
      </c>
      <c r="G28" s="56"/>
      <c r="H28" s="31"/>
      <c r="I28" s="30">
        <v>0</v>
      </c>
      <c r="J28" s="56"/>
      <c r="K28" s="31"/>
      <c r="L28" s="30">
        <v>0</v>
      </c>
      <c r="M28" s="51"/>
      <c r="N28" s="31"/>
      <c r="O28" s="30">
        <v>0</v>
      </c>
      <c r="P28" s="51"/>
      <c r="Q28" s="43"/>
      <c r="R28" s="30">
        <v>0</v>
      </c>
      <c r="S28" s="34"/>
      <c r="T28" s="27"/>
      <c r="U28" s="13">
        <v>0</v>
      </c>
      <c r="V28" s="18"/>
      <c r="W28" s="7"/>
      <c r="X28" s="12">
        <v>0</v>
      </c>
      <c r="Y28" s="74"/>
      <c r="Z28" s="7"/>
      <c r="AA28" s="12">
        <v>0</v>
      </c>
      <c r="AB28" s="77"/>
      <c r="AC28" s="7"/>
      <c r="AD28" s="12">
        <v>0</v>
      </c>
      <c r="AE28" s="77"/>
      <c r="AF28" s="7"/>
      <c r="AG28" s="12">
        <v>0</v>
      </c>
      <c r="AH28" s="77"/>
      <c r="AI28" s="7"/>
      <c r="AJ28" s="12">
        <v>0</v>
      </c>
      <c r="AK28" s="77"/>
      <c r="AL28" s="7"/>
      <c r="AM28" s="12">
        <v>0</v>
      </c>
      <c r="AO28" s="83"/>
      <c r="AP28" s="84">
        <v>0</v>
      </c>
      <c r="AR28" s="82"/>
      <c r="AS28" s="84">
        <v>0</v>
      </c>
      <c r="AT28" s="88"/>
      <c r="AU28" s="82"/>
      <c r="AV28" s="84">
        <v>0</v>
      </c>
      <c r="AW28" s="93"/>
      <c r="AX28" s="82"/>
      <c r="AY28" s="84">
        <v>0</v>
      </c>
    </row>
    <row r="29" spans="1:51" ht="17.399999999999999" customHeight="1" x14ac:dyDescent="0.3">
      <c r="A29" s="7" t="s">
        <v>8</v>
      </c>
      <c r="B29" s="6" t="s">
        <v>168</v>
      </c>
      <c r="C29" s="102">
        <f>SUM(F29,I29,L29,O29,R29,U29,X29,AA29,AD29,AG29,AJ29,AM29,AP29,AS29,AV29,AY29)/16</f>
        <v>0.22397728191446356</v>
      </c>
      <c r="D29" s="104">
        <f>C29*16/13</f>
        <v>0.27566434697164743</v>
      </c>
      <c r="E29" s="43"/>
      <c r="F29" s="30">
        <v>0</v>
      </c>
      <c r="G29" s="56"/>
      <c r="H29" s="31"/>
      <c r="I29" s="30">
        <v>0</v>
      </c>
      <c r="J29" s="56"/>
      <c r="K29" s="31"/>
      <c r="L29" s="30">
        <v>0</v>
      </c>
      <c r="M29" s="51"/>
      <c r="N29" s="31"/>
      <c r="O29" s="30">
        <v>0</v>
      </c>
      <c r="P29" s="51"/>
      <c r="Q29" s="43"/>
      <c r="R29" s="30">
        <v>0</v>
      </c>
      <c r="S29" s="34"/>
      <c r="T29" s="27"/>
      <c r="U29" s="13">
        <v>0</v>
      </c>
      <c r="V29" s="18"/>
      <c r="W29" s="7"/>
      <c r="X29" s="12">
        <v>0</v>
      </c>
      <c r="Y29" s="74"/>
      <c r="Z29" s="7"/>
      <c r="AA29" s="12">
        <v>0</v>
      </c>
      <c r="AB29" s="77"/>
      <c r="AC29" s="7" t="s">
        <v>8</v>
      </c>
      <c r="AD29" s="12">
        <v>0.5</v>
      </c>
      <c r="AE29" s="77"/>
      <c r="AF29" s="7"/>
      <c r="AG29" s="12">
        <v>0</v>
      </c>
      <c r="AH29" s="77"/>
      <c r="AI29" s="7"/>
      <c r="AJ29" s="12">
        <v>0</v>
      </c>
      <c r="AK29" s="77"/>
      <c r="AL29" s="7" t="s">
        <v>8</v>
      </c>
      <c r="AM29" s="12">
        <v>1.032258064516129</v>
      </c>
      <c r="AO29" s="83" t="s">
        <v>8</v>
      </c>
      <c r="AP29" s="84">
        <v>0.80952380952380953</v>
      </c>
      <c r="AR29" s="82" t="s">
        <v>8</v>
      </c>
      <c r="AS29" s="84">
        <v>0.2857142857142857</v>
      </c>
      <c r="AT29" s="88"/>
      <c r="AU29" s="82" t="s">
        <v>8</v>
      </c>
      <c r="AV29" s="84">
        <v>0.95614035087719296</v>
      </c>
      <c r="AW29" s="93"/>
      <c r="AX29" s="82"/>
      <c r="AY29" s="84">
        <v>0</v>
      </c>
    </row>
    <row r="30" spans="1:51" ht="17.399999999999999" customHeight="1" x14ac:dyDescent="0.3">
      <c r="A30" s="7" t="s">
        <v>12</v>
      </c>
      <c r="B30" s="6" t="s">
        <v>173</v>
      </c>
      <c r="C30" s="102">
        <f>SUM(F30,I30,L30,O30,R30,U30,X30,AA30,AD30,AG30,AJ30,AM30,AP30,AS30,AV30,AY30)/16</f>
        <v>0.75926501954736914</v>
      </c>
      <c r="D30" s="104">
        <f>C30*16/13</f>
        <v>0.93448002405830044</v>
      </c>
      <c r="E30" s="43"/>
      <c r="F30" s="30">
        <v>0</v>
      </c>
      <c r="G30" s="56"/>
      <c r="H30" s="31"/>
      <c r="I30" s="30">
        <v>0</v>
      </c>
      <c r="J30" s="56"/>
      <c r="K30" s="31"/>
      <c r="L30" s="30">
        <v>0</v>
      </c>
      <c r="M30" s="51"/>
      <c r="N30" s="31" t="s">
        <v>12</v>
      </c>
      <c r="O30" s="30">
        <v>1.0303030303030303</v>
      </c>
      <c r="P30" s="51"/>
      <c r="Q30" s="43"/>
      <c r="R30" s="30">
        <v>0</v>
      </c>
      <c r="S30" s="34"/>
      <c r="T30" s="27" t="s">
        <v>12</v>
      </c>
      <c r="U30" s="13">
        <v>1.0192307692307692</v>
      </c>
      <c r="V30" s="18"/>
      <c r="W30" s="7" t="s">
        <v>12</v>
      </c>
      <c r="X30" s="12">
        <v>1.0517241379310345</v>
      </c>
      <c r="Y30" s="74"/>
      <c r="Z30" s="7" t="s">
        <v>12</v>
      </c>
      <c r="AA30" s="12">
        <v>1.0555555555555556</v>
      </c>
      <c r="AB30" s="77"/>
      <c r="AC30" s="7" t="s">
        <v>12</v>
      </c>
      <c r="AD30" s="12">
        <v>0.81944444444444442</v>
      </c>
      <c r="AE30" s="77"/>
      <c r="AF30" s="7" t="s">
        <v>12</v>
      </c>
      <c r="AG30" s="12">
        <v>0.91428571428571426</v>
      </c>
      <c r="AH30" s="77"/>
      <c r="AI30" s="7" t="s">
        <v>12</v>
      </c>
      <c r="AJ30" s="12">
        <v>1.05</v>
      </c>
      <c r="AK30" s="77"/>
      <c r="AL30" s="7" t="s">
        <v>12</v>
      </c>
      <c r="AM30" s="12">
        <v>1.032258064516129</v>
      </c>
      <c r="AO30" s="83" t="s">
        <v>12</v>
      </c>
      <c r="AP30" s="84">
        <v>1.0952380952380953</v>
      </c>
      <c r="AR30" s="82" t="s">
        <v>12</v>
      </c>
      <c r="AS30" s="84">
        <v>1.0714285714285714</v>
      </c>
      <c r="AT30" s="88"/>
      <c r="AU30" s="82" t="s">
        <v>12</v>
      </c>
      <c r="AV30" s="84">
        <v>1.0087719298245614</v>
      </c>
      <c r="AW30" s="93"/>
      <c r="AX30" s="82" t="s">
        <v>12</v>
      </c>
      <c r="AY30" s="84">
        <v>1</v>
      </c>
    </row>
    <row r="31" spans="1:51" ht="17.399999999999999" customHeight="1" x14ac:dyDescent="0.3">
      <c r="A31" s="7" t="s">
        <v>114</v>
      </c>
      <c r="B31" s="6" t="s">
        <v>321</v>
      </c>
      <c r="C31" s="102">
        <f>SUM(F31,I31,L31,O31,R31,U31,X31,AA31,AD31,AG31,AJ31,AM31,AP31,AS31,AV31,AY31)/16</f>
        <v>0.94069513395095428</v>
      </c>
      <c r="D31" s="104">
        <f>C31*16/13</f>
        <v>1.1577786264011745</v>
      </c>
      <c r="E31" s="43" t="s">
        <v>114</v>
      </c>
      <c r="F31" s="30">
        <v>0.875</v>
      </c>
      <c r="G31" s="56"/>
      <c r="H31" s="31" t="s">
        <v>114</v>
      </c>
      <c r="I31" s="30">
        <v>1.0476190476190477</v>
      </c>
      <c r="J31" s="56"/>
      <c r="K31" s="31" t="s">
        <v>114</v>
      </c>
      <c r="L31" s="30">
        <v>1.0526315789473684</v>
      </c>
      <c r="M31" s="51"/>
      <c r="N31" s="31" t="s">
        <v>114</v>
      </c>
      <c r="O31" s="30">
        <v>0.60606060606060608</v>
      </c>
      <c r="P31" s="51"/>
      <c r="Q31" s="43" t="s">
        <v>114</v>
      </c>
      <c r="R31" s="30">
        <v>1.0588235294117647</v>
      </c>
      <c r="S31" s="34"/>
      <c r="T31" s="27" t="s">
        <v>114</v>
      </c>
      <c r="U31" s="13">
        <v>0.82692307692307687</v>
      </c>
      <c r="V31" s="18"/>
      <c r="W31" s="7" t="s">
        <v>114</v>
      </c>
      <c r="X31" s="12">
        <v>0.98275862068965514</v>
      </c>
      <c r="Y31" s="74"/>
      <c r="Z31" s="7" t="s">
        <v>114</v>
      </c>
      <c r="AA31" s="12">
        <v>0.94444444444444442</v>
      </c>
      <c r="AB31" s="77"/>
      <c r="AC31" s="7" t="s">
        <v>114</v>
      </c>
      <c r="AD31" s="12">
        <v>0.80555555555555558</v>
      </c>
      <c r="AE31" s="77"/>
      <c r="AF31" s="7" t="s">
        <v>114</v>
      </c>
      <c r="AG31" s="12">
        <v>0.7857142857142857</v>
      </c>
      <c r="AH31" s="77"/>
      <c r="AI31" s="7" t="s">
        <v>114</v>
      </c>
      <c r="AJ31" s="12">
        <v>0.95</v>
      </c>
      <c r="AK31" s="77"/>
      <c r="AL31" s="7" t="s">
        <v>114</v>
      </c>
      <c r="AM31" s="12">
        <v>1.032258064516129</v>
      </c>
      <c r="AO31" s="83" t="s">
        <v>114</v>
      </c>
      <c r="AP31" s="84">
        <v>1.0476190476190477</v>
      </c>
      <c r="AR31" s="82" t="s">
        <v>114</v>
      </c>
      <c r="AS31" s="84">
        <v>1.0357142857142858</v>
      </c>
      <c r="AT31" s="88"/>
      <c r="AU31" s="82" t="s">
        <v>114</v>
      </c>
      <c r="AV31" s="84">
        <v>1</v>
      </c>
      <c r="AW31" s="93"/>
      <c r="AX31" s="82" t="s">
        <v>114</v>
      </c>
      <c r="AY31" s="84">
        <v>1</v>
      </c>
    </row>
    <row r="32" spans="1:51" ht="17.399999999999999" customHeight="1" x14ac:dyDescent="0.3">
      <c r="A32" s="7" t="s">
        <v>60</v>
      </c>
      <c r="B32" s="6" t="s">
        <v>244</v>
      </c>
      <c r="C32" s="102">
        <f>SUM(F32,I32,L32,O32,R32,U32,X32,AA32,AD32,AG32,AJ32,AM32,AP32,AS32,AV32,AY32)/16</f>
        <v>0.42879270589107177</v>
      </c>
      <c r="D32" s="104">
        <f>C32*16/13</f>
        <v>0.52774486878901139</v>
      </c>
      <c r="E32" s="43"/>
      <c r="F32" s="30">
        <v>0</v>
      </c>
      <c r="G32" s="56"/>
      <c r="H32" s="31"/>
      <c r="I32" s="30">
        <v>0</v>
      </c>
      <c r="J32" s="56"/>
      <c r="K32" s="31"/>
      <c r="L32" s="30">
        <v>0</v>
      </c>
      <c r="M32" s="51"/>
      <c r="N32" s="31"/>
      <c r="O32" s="30">
        <v>0</v>
      </c>
      <c r="P32" s="51"/>
      <c r="Q32" s="43"/>
      <c r="R32" s="30">
        <v>0</v>
      </c>
      <c r="S32" s="34"/>
      <c r="T32" s="27"/>
      <c r="U32" s="13">
        <v>0</v>
      </c>
      <c r="V32" s="18"/>
      <c r="W32" s="7"/>
      <c r="X32" s="12">
        <v>0</v>
      </c>
      <c r="Y32" s="74"/>
      <c r="Z32" s="7"/>
      <c r="AA32" s="12">
        <v>0</v>
      </c>
      <c r="AB32" s="77"/>
      <c r="AC32" s="7" t="s">
        <v>60</v>
      </c>
      <c r="AD32" s="12">
        <v>0.76388888888888884</v>
      </c>
      <c r="AE32" s="77"/>
      <c r="AF32" s="7" t="s">
        <v>60</v>
      </c>
      <c r="AG32" s="12">
        <v>0.87142857142857144</v>
      </c>
      <c r="AH32" s="77"/>
      <c r="AI32" s="7" t="s">
        <v>60</v>
      </c>
      <c r="AJ32" s="12">
        <v>0.95</v>
      </c>
      <c r="AK32" s="77"/>
      <c r="AL32" s="7" t="s">
        <v>60</v>
      </c>
      <c r="AM32" s="12">
        <v>1.032258064516129</v>
      </c>
      <c r="AO32" s="83" t="s">
        <v>60</v>
      </c>
      <c r="AP32" s="84">
        <v>0.8571428571428571</v>
      </c>
      <c r="AR32" s="82" t="s">
        <v>60</v>
      </c>
      <c r="AS32" s="84">
        <v>1</v>
      </c>
      <c r="AT32" s="88"/>
      <c r="AU32" s="82" t="s">
        <v>61</v>
      </c>
      <c r="AV32" s="84">
        <v>0.38596491228070173</v>
      </c>
      <c r="AW32" s="93"/>
      <c r="AX32" s="82" t="s">
        <v>60</v>
      </c>
      <c r="AY32" s="84">
        <v>1</v>
      </c>
    </row>
    <row r="33" spans="1:51" ht="17.399999999999999" customHeight="1" x14ac:dyDescent="0.3">
      <c r="A33" s="7"/>
      <c r="B33" s="6" t="s">
        <v>182</v>
      </c>
      <c r="C33" s="102">
        <f>SUM(F33,I33,L33,O33,R33,U33,X33,AA33,AD33,AG33,AJ33,AM33,AP33,AS33,AV33,AY33)/16</f>
        <v>0</v>
      </c>
      <c r="D33" s="104">
        <f>C33*16/13</f>
        <v>0</v>
      </c>
      <c r="E33" s="43"/>
      <c r="F33" s="30">
        <v>0</v>
      </c>
      <c r="G33" s="56"/>
      <c r="H33" s="31"/>
      <c r="I33" s="30">
        <v>0</v>
      </c>
      <c r="J33" s="56"/>
      <c r="K33" s="31"/>
      <c r="L33" s="30">
        <v>0</v>
      </c>
      <c r="M33" s="51"/>
      <c r="N33" s="31"/>
      <c r="O33" s="30">
        <v>0</v>
      </c>
      <c r="P33" s="51"/>
      <c r="Q33" s="43"/>
      <c r="R33" s="30">
        <v>0</v>
      </c>
      <c r="S33" s="34"/>
      <c r="T33" s="27"/>
      <c r="U33" s="13">
        <v>0</v>
      </c>
      <c r="V33" s="18"/>
      <c r="W33" s="7"/>
      <c r="X33" s="12">
        <v>0</v>
      </c>
      <c r="Y33" s="74"/>
      <c r="Z33" s="7"/>
      <c r="AA33" s="12">
        <v>0</v>
      </c>
      <c r="AB33" s="77"/>
      <c r="AC33" s="7"/>
      <c r="AD33" s="12">
        <v>0</v>
      </c>
      <c r="AE33" s="77"/>
      <c r="AF33" s="7"/>
      <c r="AG33" s="12">
        <v>0</v>
      </c>
      <c r="AH33" s="77"/>
      <c r="AI33" s="7"/>
      <c r="AJ33" s="12">
        <v>0</v>
      </c>
      <c r="AK33" s="77"/>
      <c r="AL33" s="7"/>
      <c r="AM33" s="12">
        <v>0</v>
      </c>
      <c r="AO33" s="83"/>
      <c r="AP33" s="84">
        <v>0</v>
      </c>
      <c r="AR33" s="82"/>
      <c r="AS33" s="84">
        <v>0</v>
      </c>
      <c r="AT33" s="88"/>
      <c r="AU33" s="82"/>
      <c r="AV33" s="84">
        <v>0</v>
      </c>
      <c r="AW33" s="93"/>
      <c r="AX33" s="82"/>
      <c r="AY33" s="84">
        <v>0</v>
      </c>
    </row>
    <row r="34" spans="1:51" ht="17.399999999999999" customHeight="1" x14ac:dyDescent="0.3">
      <c r="A34" s="7" t="s">
        <v>85</v>
      </c>
      <c r="B34" s="6" t="s">
        <v>274</v>
      </c>
      <c r="C34" s="102">
        <f>SUM(F34,I34,L34,O34,R34,U34,X34,AA34,AD34,AG34,AJ34,AM34,AP34,AS34,AV34,AY34)/16</f>
        <v>0.1601718509984639</v>
      </c>
      <c r="D34" s="104">
        <f>C34*16/13</f>
        <v>0.19713458584426327</v>
      </c>
      <c r="E34" s="43"/>
      <c r="F34" s="30">
        <v>0</v>
      </c>
      <c r="G34" s="56"/>
      <c r="H34" s="31"/>
      <c r="I34" s="30">
        <v>0</v>
      </c>
      <c r="J34" s="56"/>
      <c r="K34" s="31"/>
      <c r="L34" s="30">
        <v>0</v>
      </c>
      <c r="M34" s="51"/>
      <c r="N34" s="31"/>
      <c r="O34" s="30">
        <v>0</v>
      </c>
      <c r="P34" s="51"/>
      <c r="Q34" s="43"/>
      <c r="R34" s="30">
        <v>0</v>
      </c>
      <c r="S34" s="34"/>
      <c r="T34" s="27"/>
      <c r="U34" s="13">
        <v>0</v>
      </c>
      <c r="V34" s="18"/>
      <c r="W34" s="7"/>
      <c r="X34" s="12">
        <v>0</v>
      </c>
      <c r="Y34" s="74"/>
      <c r="Z34" s="7"/>
      <c r="AA34" s="12">
        <v>0</v>
      </c>
      <c r="AB34" s="77"/>
      <c r="AC34" s="7"/>
      <c r="AD34" s="12">
        <v>0</v>
      </c>
      <c r="AE34" s="77"/>
      <c r="AF34" s="7" t="s">
        <v>85</v>
      </c>
      <c r="AG34" s="12">
        <v>0.6</v>
      </c>
      <c r="AH34" s="77"/>
      <c r="AI34" s="7"/>
      <c r="AJ34" s="12">
        <v>0</v>
      </c>
      <c r="AK34" s="77"/>
      <c r="AL34" s="7" t="s">
        <v>85</v>
      </c>
      <c r="AM34" s="12">
        <v>0.90322580645161288</v>
      </c>
      <c r="AO34" s="83"/>
      <c r="AP34" s="84">
        <v>0.23809523809523808</v>
      </c>
      <c r="AR34" s="82" t="s">
        <v>85</v>
      </c>
      <c r="AS34" s="84">
        <v>0.8214285714285714</v>
      </c>
      <c r="AT34" s="88"/>
      <c r="AU34" s="82"/>
      <c r="AV34" s="84">
        <v>0</v>
      </c>
      <c r="AW34" s="93"/>
      <c r="AX34" s="82"/>
      <c r="AY34" s="84">
        <v>0</v>
      </c>
    </row>
    <row r="35" spans="1:51" ht="17.399999999999999" customHeight="1" x14ac:dyDescent="0.3">
      <c r="A35" s="7" t="s">
        <v>108</v>
      </c>
      <c r="B35" s="6" t="s">
        <v>312</v>
      </c>
      <c r="C35" s="102">
        <f>SUM(F35,I35,L35,O35,R35,U35,X35,AA35,AD35,AG35,AJ35,AM35,AP35,AS35,AV35,AY35)/16</f>
        <v>0.76859528993991255</v>
      </c>
      <c r="D35" s="104">
        <f>C35*16/13</f>
        <v>0.94596343377220005</v>
      </c>
      <c r="E35" s="43"/>
      <c r="F35" s="30">
        <v>0</v>
      </c>
      <c r="G35" s="56"/>
      <c r="H35" s="31" t="s">
        <v>108</v>
      </c>
      <c r="I35" s="30">
        <v>1.0476190476190477</v>
      </c>
      <c r="J35" s="56"/>
      <c r="K35" s="31" t="s">
        <v>108</v>
      </c>
      <c r="L35" s="30">
        <v>1.0526315789473684</v>
      </c>
      <c r="M35" s="51"/>
      <c r="N35" s="31" t="s">
        <v>108</v>
      </c>
      <c r="O35" s="30">
        <v>0.96969696969696972</v>
      </c>
      <c r="P35" s="51"/>
      <c r="Q35" s="43"/>
      <c r="R35" s="30">
        <v>0</v>
      </c>
      <c r="S35" s="34"/>
      <c r="T35" s="27" t="s">
        <v>108</v>
      </c>
      <c r="U35" s="13">
        <v>1.0192307692307692</v>
      </c>
      <c r="V35" s="18"/>
      <c r="W35" s="7" t="s">
        <v>108</v>
      </c>
      <c r="X35" s="12">
        <v>0.60344827586206895</v>
      </c>
      <c r="Y35" s="74"/>
      <c r="Z35" s="7" t="s">
        <v>108</v>
      </c>
      <c r="AA35" s="12">
        <v>0.94444444444444442</v>
      </c>
      <c r="AB35" s="77"/>
      <c r="AC35" s="7"/>
      <c r="AD35" s="12">
        <v>0</v>
      </c>
      <c r="AE35" s="77"/>
      <c r="AF35" s="7" t="s">
        <v>108</v>
      </c>
      <c r="AG35" s="12">
        <v>0.97142857142857142</v>
      </c>
      <c r="AH35" s="77"/>
      <c r="AI35" s="7" t="s">
        <v>108</v>
      </c>
      <c r="AJ35" s="12">
        <v>0.95</v>
      </c>
      <c r="AK35" s="77"/>
      <c r="AL35" s="7" t="s">
        <v>108</v>
      </c>
      <c r="AM35" s="12">
        <v>1.032258064516129</v>
      </c>
      <c r="AO35" s="83" t="s">
        <v>108</v>
      </c>
      <c r="AP35" s="84">
        <v>0.7142857142857143</v>
      </c>
      <c r="AR35" s="82" t="s">
        <v>108</v>
      </c>
      <c r="AS35" s="84">
        <v>1.0714285714285714</v>
      </c>
      <c r="AT35" s="88"/>
      <c r="AU35" s="82" t="s">
        <v>108</v>
      </c>
      <c r="AV35" s="84">
        <v>0.92105263157894735</v>
      </c>
      <c r="AW35" s="93"/>
      <c r="AX35" s="82" t="s">
        <v>108</v>
      </c>
      <c r="AY35" s="84">
        <v>1</v>
      </c>
    </row>
    <row r="36" spans="1:51" ht="17.399999999999999" customHeight="1" x14ac:dyDescent="0.3">
      <c r="A36" s="7"/>
      <c r="B36" s="6" t="s">
        <v>314</v>
      </c>
      <c r="C36" s="102">
        <f>SUM(F36,I36,L36,O36,R36,U36,X36,AA36,AD36,AG36,AJ36,AM36,AP36,AS36,AV36,AY36)/16</f>
        <v>0</v>
      </c>
      <c r="D36" s="104">
        <f>C36*16/13</f>
        <v>0</v>
      </c>
      <c r="E36" s="43"/>
      <c r="F36" s="30">
        <v>0</v>
      </c>
      <c r="G36" s="56"/>
      <c r="H36" s="31"/>
      <c r="I36" s="30">
        <v>0</v>
      </c>
      <c r="J36" s="56"/>
      <c r="K36" s="31"/>
      <c r="L36" s="30">
        <v>0</v>
      </c>
      <c r="M36" s="51"/>
      <c r="N36" s="31"/>
      <c r="O36" s="30">
        <v>0</v>
      </c>
      <c r="P36" s="51"/>
      <c r="Q36" s="43"/>
      <c r="R36" s="30">
        <v>0</v>
      </c>
      <c r="S36" s="34"/>
      <c r="T36" s="27"/>
      <c r="U36" s="13">
        <v>0</v>
      </c>
      <c r="V36" s="18"/>
      <c r="W36" s="7"/>
      <c r="X36" s="12">
        <v>0</v>
      </c>
      <c r="Y36" s="74"/>
      <c r="Z36" s="7"/>
      <c r="AA36" s="12">
        <v>0</v>
      </c>
      <c r="AB36" s="77"/>
      <c r="AC36" s="7"/>
      <c r="AD36" s="12">
        <v>0</v>
      </c>
      <c r="AE36" s="77"/>
      <c r="AF36" s="7"/>
      <c r="AG36" s="12">
        <v>0</v>
      </c>
      <c r="AH36" s="77"/>
      <c r="AI36" s="7"/>
      <c r="AJ36" s="12">
        <v>0</v>
      </c>
      <c r="AK36" s="77"/>
      <c r="AL36" s="7"/>
      <c r="AM36" s="12">
        <v>0</v>
      </c>
      <c r="AO36" s="83"/>
      <c r="AP36" s="84">
        <v>0</v>
      </c>
      <c r="AR36" s="82"/>
      <c r="AS36" s="84">
        <v>0</v>
      </c>
      <c r="AT36" s="88"/>
      <c r="AU36" s="82"/>
      <c r="AV36" s="84">
        <v>0</v>
      </c>
      <c r="AW36" s="93"/>
      <c r="AX36" s="82"/>
      <c r="AY36" s="84">
        <v>0</v>
      </c>
    </row>
    <row r="37" spans="1:51" ht="17.399999999999999" customHeight="1" x14ac:dyDescent="0.3">
      <c r="A37" s="7" t="s">
        <v>55</v>
      </c>
      <c r="B37" s="6" t="s">
        <v>237</v>
      </c>
      <c r="C37" s="102">
        <f>SUM(F37,I37,L37,O37,R37,U37,X37,AA37,AD37,AG37,AJ37,AM37,AP37,AS37,AV37,AY37)/16</f>
        <v>0.84660533303549534</v>
      </c>
      <c r="D37" s="104">
        <f>C37*16/13</f>
        <v>1.041975794505225</v>
      </c>
      <c r="E37" s="43" t="s">
        <v>55</v>
      </c>
      <c r="F37" s="30">
        <v>1.0249999999999999</v>
      </c>
      <c r="G37" s="56"/>
      <c r="H37" s="31"/>
      <c r="I37" s="30">
        <v>0</v>
      </c>
      <c r="J37" s="56"/>
      <c r="K37" s="31" t="s">
        <v>55</v>
      </c>
      <c r="L37" s="30">
        <v>1.0526315789473684</v>
      </c>
      <c r="M37" s="51"/>
      <c r="N37" s="31" t="s">
        <v>55</v>
      </c>
      <c r="O37" s="30">
        <v>0.78787878787878785</v>
      </c>
      <c r="P37" s="51"/>
      <c r="Q37" s="43" t="s">
        <v>55</v>
      </c>
      <c r="R37" s="30">
        <v>1.0588235294117647</v>
      </c>
      <c r="S37" s="34"/>
      <c r="T37" s="27" t="s">
        <v>55</v>
      </c>
      <c r="U37" s="13">
        <v>1.0576923076923077</v>
      </c>
      <c r="V37" s="18"/>
      <c r="W37" s="7" t="s">
        <v>55</v>
      </c>
      <c r="X37" s="12">
        <v>0.98275862068965514</v>
      </c>
      <c r="Y37" s="74"/>
      <c r="Z37" s="7" t="s">
        <v>55</v>
      </c>
      <c r="AA37" s="12">
        <v>0.94444444444444442</v>
      </c>
      <c r="AB37" s="77"/>
      <c r="AC37" s="7" t="s">
        <v>55</v>
      </c>
      <c r="AD37" s="12">
        <v>0.875</v>
      </c>
      <c r="AE37" s="77"/>
      <c r="AF37" s="7" t="s">
        <v>55</v>
      </c>
      <c r="AG37" s="12">
        <v>0.91428571428571426</v>
      </c>
      <c r="AH37" s="77"/>
      <c r="AI37" s="7" t="s">
        <v>55</v>
      </c>
      <c r="AJ37" s="12">
        <v>0.85</v>
      </c>
      <c r="AK37" s="77"/>
      <c r="AL37" s="7" t="s">
        <v>55</v>
      </c>
      <c r="AM37" s="12">
        <v>1.032258064516129</v>
      </c>
      <c r="AO37" s="83" t="s">
        <v>55</v>
      </c>
      <c r="AP37" s="84">
        <v>1</v>
      </c>
      <c r="AR37" s="82" t="s">
        <v>55</v>
      </c>
      <c r="AS37" s="84">
        <v>1</v>
      </c>
      <c r="AT37" s="88"/>
      <c r="AU37" s="82" t="s">
        <v>55</v>
      </c>
      <c r="AV37" s="84">
        <v>0.96491228070175439</v>
      </c>
      <c r="AW37" s="93"/>
      <c r="AX37" s="82"/>
      <c r="AY37" s="84">
        <v>0</v>
      </c>
    </row>
    <row r="38" spans="1:51" ht="17.399999999999999" customHeight="1" x14ac:dyDescent="0.3">
      <c r="A38" s="7" t="s">
        <v>151</v>
      </c>
      <c r="B38" s="6" t="s">
        <v>165</v>
      </c>
      <c r="C38" s="102">
        <f>SUM(F38,I38,L38,O38,R38,U38,X38,AA38,AD38,AG38,AJ38,AM38,AP38,AS38,AV38,AY38)/16</f>
        <v>0.46655187922977287</v>
      </c>
      <c r="D38" s="104">
        <f>C38*16/13</f>
        <v>0.57421769751356666</v>
      </c>
      <c r="E38" s="43" t="s">
        <v>151</v>
      </c>
      <c r="F38" s="30">
        <v>0.82499999999999996</v>
      </c>
      <c r="G38" s="54"/>
      <c r="H38" s="60"/>
      <c r="I38" s="30">
        <v>0</v>
      </c>
      <c r="J38" s="54"/>
      <c r="K38" s="59"/>
      <c r="L38" s="30">
        <v>0</v>
      </c>
      <c r="M38" s="49"/>
      <c r="N38" s="59"/>
      <c r="O38" s="30">
        <v>0</v>
      </c>
      <c r="P38" s="49"/>
      <c r="Q38" s="43" t="s">
        <v>151</v>
      </c>
      <c r="R38" s="30">
        <v>1.0588235294117647</v>
      </c>
      <c r="S38" s="32"/>
      <c r="T38" s="27" t="s">
        <v>151</v>
      </c>
      <c r="U38" s="13">
        <v>0.82692307692307687</v>
      </c>
      <c r="V38" s="16"/>
      <c r="W38" s="2"/>
      <c r="X38" s="12">
        <v>0</v>
      </c>
      <c r="Y38" s="74"/>
      <c r="Z38" s="7" t="s">
        <v>151</v>
      </c>
      <c r="AA38" s="12">
        <v>1.0555555555555556</v>
      </c>
      <c r="AC38" s="7" t="s">
        <v>151</v>
      </c>
      <c r="AD38" s="12">
        <v>0.93055555555555558</v>
      </c>
      <c r="AF38" s="7" t="s">
        <v>151</v>
      </c>
      <c r="AG38" s="12">
        <v>0.88571428571428568</v>
      </c>
      <c r="AI38" s="7" t="s">
        <v>151</v>
      </c>
      <c r="AJ38" s="12">
        <v>0.85</v>
      </c>
      <c r="AL38" s="7" t="s">
        <v>151</v>
      </c>
      <c r="AM38" s="12">
        <v>1.032258064516129</v>
      </c>
      <c r="AO38" s="95"/>
      <c r="AP38" s="84">
        <v>0</v>
      </c>
      <c r="AR38" s="78"/>
      <c r="AS38" s="84">
        <v>0</v>
      </c>
      <c r="AU38" s="78"/>
      <c r="AV38" s="84">
        <v>0</v>
      </c>
      <c r="AW38" s="93"/>
      <c r="AX38" s="78"/>
      <c r="AY38" s="84">
        <v>0</v>
      </c>
    </row>
    <row r="39" spans="1:51" ht="17.399999999999999" customHeight="1" x14ac:dyDescent="0.3">
      <c r="A39" s="7"/>
      <c r="B39" s="6" t="s">
        <v>241</v>
      </c>
      <c r="C39" s="102">
        <f>SUM(F39,I39,L39,O39,R39,U39,X39,AA39,AD39,AG39,AJ39,AM39,AP39,AS39,AV39,AY39)/16</f>
        <v>0</v>
      </c>
      <c r="D39" s="104">
        <f>C39*16/13</f>
        <v>0</v>
      </c>
      <c r="E39" s="43"/>
      <c r="F39" s="30">
        <v>0</v>
      </c>
      <c r="G39" s="56"/>
      <c r="H39" s="31"/>
      <c r="I39" s="30">
        <v>0</v>
      </c>
      <c r="J39" s="56"/>
      <c r="K39" s="31"/>
      <c r="L39" s="30">
        <v>0</v>
      </c>
      <c r="M39" s="51"/>
      <c r="N39" s="31"/>
      <c r="O39" s="30">
        <v>0</v>
      </c>
      <c r="P39" s="51"/>
      <c r="Q39" s="43"/>
      <c r="R39" s="30">
        <v>0</v>
      </c>
      <c r="S39" s="34"/>
      <c r="T39" s="27"/>
      <c r="U39" s="13">
        <v>0</v>
      </c>
      <c r="V39" s="18"/>
      <c r="W39" s="7"/>
      <c r="X39" s="12">
        <v>0</v>
      </c>
      <c r="Y39" s="74"/>
      <c r="Z39" s="7"/>
      <c r="AA39" s="12">
        <v>0</v>
      </c>
      <c r="AB39" s="77"/>
      <c r="AC39" s="7"/>
      <c r="AD39" s="12">
        <v>0</v>
      </c>
      <c r="AE39" s="77"/>
      <c r="AF39" s="7"/>
      <c r="AG39" s="12">
        <v>0</v>
      </c>
      <c r="AH39" s="77"/>
      <c r="AI39" s="7"/>
      <c r="AJ39" s="12">
        <v>0</v>
      </c>
      <c r="AK39" s="77"/>
      <c r="AL39" s="7"/>
      <c r="AM39" s="12">
        <v>0</v>
      </c>
      <c r="AO39" s="83"/>
      <c r="AP39" s="84">
        <v>0</v>
      </c>
      <c r="AR39" s="82"/>
      <c r="AS39" s="84">
        <v>0</v>
      </c>
      <c r="AT39" s="88"/>
      <c r="AU39" s="82"/>
      <c r="AV39" s="84">
        <v>0</v>
      </c>
      <c r="AW39" s="93"/>
      <c r="AX39" s="82"/>
      <c r="AY39" s="84">
        <v>0</v>
      </c>
    </row>
    <row r="40" spans="1:51" ht="17.399999999999999" customHeight="1" x14ac:dyDescent="0.3">
      <c r="A40" s="7" t="s">
        <v>96</v>
      </c>
      <c r="B40" s="6" t="s">
        <v>294</v>
      </c>
      <c r="C40" s="102">
        <f>SUM(F40,I40,L40,O40,R40,U40,X40,AA40,AD40,AG40,AJ40,AM40,AP40,AS40,AV40,AY40)/16</f>
        <v>0.78022323163467799</v>
      </c>
      <c r="D40" s="104">
        <f>C40*16/13</f>
        <v>0.96027474662729595</v>
      </c>
      <c r="E40" s="43" t="s">
        <v>96</v>
      </c>
      <c r="F40" s="30">
        <v>0.8</v>
      </c>
      <c r="G40" s="56"/>
      <c r="H40" s="31"/>
      <c r="I40" s="30">
        <v>0</v>
      </c>
      <c r="J40" s="56"/>
      <c r="K40" s="31"/>
      <c r="L40" s="30">
        <v>0</v>
      </c>
      <c r="M40" s="51"/>
      <c r="N40" s="31" t="s">
        <v>96</v>
      </c>
      <c r="O40" s="30">
        <v>0.90909090909090906</v>
      </c>
      <c r="P40" s="51"/>
      <c r="Q40" s="43" t="s">
        <v>96</v>
      </c>
      <c r="R40" s="30">
        <v>1.0588235294117647</v>
      </c>
      <c r="S40" s="34"/>
      <c r="T40" s="27" t="s">
        <v>96</v>
      </c>
      <c r="U40" s="13">
        <v>0.90384615384615385</v>
      </c>
      <c r="V40" s="18"/>
      <c r="W40" s="7"/>
      <c r="X40" s="12">
        <v>0</v>
      </c>
      <c r="Y40" s="74"/>
      <c r="Z40" s="7" t="s">
        <v>96</v>
      </c>
      <c r="AA40" s="12">
        <v>0.94444444444444442</v>
      </c>
      <c r="AB40" s="77"/>
      <c r="AC40" s="7" t="s">
        <v>96</v>
      </c>
      <c r="AD40" s="12">
        <v>0.81944444444444442</v>
      </c>
      <c r="AE40" s="77"/>
      <c r="AF40" s="7" t="s">
        <v>96</v>
      </c>
      <c r="AG40" s="12">
        <v>0.91428571428571426</v>
      </c>
      <c r="AH40" s="77"/>
      <c r="AI40" s="7" t="s">
        <v>96</v>
      </c>
      <c r="AJ40" s="12">
        <v>1.05</v>
      </c>
      <c r="AK40" s="77"/>
      <c r="AL40" s="7" t="s">
        <v>96</v>
      </c>
      <c r="AM40" s="12">
        <v>1.032258064516129</v>
      </c>
      <c r="AO40" s="83" t="s">
        <v>96</v>
      </c>
      <c r="AP40" s="84">
        <v>1.0952380952380953</v>
      </c>
      <c r="AR40" s="82" t="s">
        <v>96</v>
      </c>
      <c r="AS40" s="84">
        <v>1</v>
      </c>
      <c r="AT40" s="88"/>
      <c r="AU40" s="82" t="s">
        <v>96</v>
      </c>
      <c r="AV40" s="84">
        <v>0.95614035087719296</v>
      </c>
      <c r="AW40" s="93"/>
      <c r="AX40" s="82" t="s">
        <v>96</v>
      </c>
      <c r="AY40" s="84">
        <v>1</v>
      </c>
    </row>
    <row r="41" spans="1:51" ht="17.399999999999999" customHeight="1" x14ac:dyDescent="0.3">
      <c r="A41" s="7" t="s">
        <v>134</v>
      </c>
      <c r="B41" s="6" t="s">
        <v>349</v>
      </c>
      <c r="C41" s="102">
        <f>SUM(F41,I41,L41,O41,R41,U41,X41,AA41,AD41,AG41,AJ41,AM41,AP41,AS41,AV41,AY41)/16</f>
        <v>0.68694030841754428</v>
      </c>
      <c r="D41" s="104">
        <f>C41*16/13</f>
        <v>0.84546499497543914</v>
      </c>
      <c r="E41" s="43"/>
      <c r="F41" s="30">
        <v>0</v>
      </c>
      <c r="G41" s="56"/>
      <c r="H41" s="31"/>
      <c r="I41" s="30">
        <v>0</v>
      </c>
      <c r="J41" s="56"/>
      <c r="K41" s="31"/>
      <c r="L41" s="30">
        <v>0</v>
      </c>
      <c r="M41" s="51"/>
      <c r="N41" s="31" t="s">
        <v>134</v>
      </c>
      <c r="O41" s="30">
        <v>0.96969696969696972</v>
      </c>
      <c r="P41" s="51"/>
      <c r="Q41" s="43" t="s">
        <v>134</v>
      </c>
      <c r="R41" s="30">
        <v>1.0588235294117647</v>
      </c>
      <c r="S41" s="34"/>
      <c r="T41" s="27" t="s">
        <v>134</v>
      </c>
      <c r="U41" s="13">
        <v>0.90384615384615385</v>
      </c>
      <c r="V41" s="18"/>
      <c r="W41" s="7"/>
      <c r="X41" s="12">
        <v>0</v>
      </c>
      <c r="Y41" s="74"/>
      <c r="Z41" s="7" t="s">
        <v>134</v>
      </c>
      <c r="AA41" s="12">
        <v>0.94444444444444442</v>
      </c>
      <c r="AB41" s="77"/>
      <c r="AC41" s="7" t="s">
        <v>134</v>
      </c>
      <c r="AD41" s="12">
        <v>0.98611111111111116</v>
      </c>
      <c r="AE41" s="77"/>
      <c r="AF41" s="7" t="s">
        <v>134</v>
      </c>
      <c r="AG41" s="12">
        <v>0.91428571428571426</v>
      </c>
      <c r="AH41" s="77"/>
      <c r="AI41" s="7" t="s">
        <v>134</v>
      </c>
      <c r="AJ41" s="12">
        <v>1.05</v>
      </c>
      <c r="AK41" s="77"/>
      <c r="AL41" s="7" t="s">
        <v>134</v>
      </c>
      <c r="AM41" s="12">
        <v>1.032258064516129</v>
      </c>
      <c r="AO41" s="83" t="s">
        <v>134</v>
      </c>
      <c r="AP41" s="84">
        <v>1.0952380952380953</v>
      </c>
      <c r="AR41" s="82" t="s">
        <v>134</v>
      </c>
      <c r="AS41" s="84">
        <v>1.0714285714285714</v>
      </c>
      <c r="AT41" s="88"/>
      <c r="AU41" s="82" t="s">
        <v>134</v>
      </c>
      <c r="AV41" s="84">
        <v>0.96491228070175439</v>
      </c>
      <c r="AW41" s="93"/>
      <c r="AX41" s="82"/>
      <c r="AY41" s="84">
        <v>0</v>
      </c>
    </row>
    <row r="42" spans="1:51" ht="17.399999999999999" customHeight="1" x14ac:dyDescent="0.3">
      <c r="A42" s="7"/>
      <c r="B42" s="6" t="s">
        <v>319</v>
      </c>
      <c r="C42" s="102">
        <f>SUM(F42,I42,L42,O42,R42,U42,X42,AA42,AD42,AG42,AJ42,AM42,AP42,AS42,AV42,AY42)/16</f>
        <v>0</v>
      </c>
      <c r="D42" s="104">
        <f>C42*16/13</f>
        <v>0</v>
      </c>
      <c r="E42" s="43"/>
      <c r="F42" s="30">
        <v>0</v>
      </c>
      <c r="G42" s="56"/>
      <c r="H42" s="31"/>
      <c r="I42" s="30">
        <v>0</v>
      </c>
      <c r="J42" s="56"/>
      <c r="K42" s="31"/>
      <c r="L42" s="30">
        <v>0</v>
      </c>
      <c r="M42" s="51"/>
      <c r="N42" s="31"/>
      <c r="O42" s="30">
        <v>0</v>
      </c>
      <c r="P42" s="51"/>
      <c r="Q42" s="43"/>
      <c r="R42" s="30">
        <v>0</v>
      </c>
      <c r="S42" s="34"/>
      <c r="T42" s="27"/>
      <c r="U42" s="13">
        <v>0</v>
      </c>
      <c r="V42" s="18"/>
      <c r="W42" s="7"/>
      <c r="X42" s="12">
        <v>0</v>
      </c>
      <c r="Y42" s="74"/>
      <c r="Z42" s="7"/>
      <c r="AA42" s="12">
        <v>0</v>
      </c>
      <c r="AB42" s="77"/>
      <c r="AC42" s="7"/>
      <c r="AD42" s="12">
        <v>0</v>
      </c>
      <c r="AE42" s="77"/>
      <c r="AF42" s="7"/>
      <c r="AG42" s="12">
        <v>0</v>
      </c>
      <c r="AH42" s="77"/>
      <c r="AI42" s="7"/>
      <c r="AJ42" s="12">
        <v>0</v>
      </c>
      <c r="AK42" s="77"/>
      <c r="AL42" s="7"/>
      <c r="AM42" s="12">
        <v>0</v>
      </c>
      <c r="AO42" s="83"/>
      <c r="AP42" s="84">
        <v>0</v>
      </c>
      <c r="AR42" s="82"/>
      <c r="AS42" s="84">
        <v>0</v>
      </c>
      <c r="AT42" s="88"/>
      <c r="AU42" s="82"/>
      <c r="AV42" s="84">
        <v>0</v>
      </c>
      <c r="AW42" s="93"/>
      <c r="AX42" s="82"/>
      <c r="AY42" s="84">
        <v>0</v>
      </c>
    </row>
    <row r="43" spans="1:51" ht="17.399999999999999" customHeight="1" x14ac:dyDescent="0.3">
      <c r="A43" s="7"/>
      <c r="B43" s="6" t="s">
        <v>206</v>
      </c>
      <c r="C43" s="102">
        <f>SUM(F43,I43,L43,O43,R43,U43,X43,AA43,AD43,AG43,AJ43,AM43,AP43,AS43,AV43,AY43)/16</f>
        <v>0</v>
      </c>
      <c r="D43" s="104">
        <f>C43*16/13</f>
        <v>0</v>
      </c>
      <c r="E43" s="43"/>
      <c r="F43" s="30">
        <v>0</v>
      </c>
      <c r="G43" s="56"/>
      <c r="H43" s="31"/>
      <c r="I43" s="30">
        <v>0</v>
      </c>
      <c r="J43" s="56"/>
      <c r="K43" s="31"/>
      <c r="L43" s="30">
        <v>0</v>
      </c>
      <c r="M43" s="51"/>
      <c r="N43" s="31"/>
      <c r="O43" s="30">
        <v>0</v>
      </c>
      <c r="P43" s="51"/>
      <c r="Q43" s="43"/>
      <c r="R43" s="30">
        <v>0</v>
      </c>
      <c r="S43" s="34"/>
      <c r="T43" s="27"/>
      <c r="U43" s="13">
        <v>0</v>
      </c>
      <c r="V43" s="18"/>
      <c r="W43" s="7"/>
      <c r="X43" s="12">
        <v>0</v>
      </c>
      <c r="Y43" s="74"/>
      <c r="Z43" s="7"/>
      <c r="AA43" s="12">
        <v>0</v>
      </c>
      <c r="AB43" s="77"/>
      <c r="AC43" s="7"/>
      <c r="AD43" s="12">
        <v>0</v>
      </c>
      <c r="AE43" s="77"/>
      <c r="AF43" s="7"/>
      <c r="AG43" s="12">
        <v>0</v>
      </c>
      <c r="AH43" s="77"/>
      <c r="AI43" s="7"/>
      <c r="AJ43" s="12">
        <v>0</v>
      </c>
      <c r="AK43" s="77"/>
      <c r="AL43" s="7"/>
      <c r="AM43" s="12">
        <v>0</v>
      </c>
      <c r="AO43" s="83"/>
      <c r="AP43" s="84">
        <v>0</v>
      </c>
      <c r="AR43" s="82"/>
      <c r="AS43" s="84">
        <v>0</v>
      </c>
      <c r="AT43" s="88"/>
      <c r="AU43" s="82"/>
      <c r="AV43" s="84">
        <v>0</v>
      </c>
      <c r="AW43" s="93"/>
      <c r="AX43" s="82"/>
      <c r="AY43" s="84">
        <v>0</v>
      </c>
    </row>
    <row r="44" spans="1:51" ht="17.399999999999999" customHeight="1" x14ac:dyDescent="0.3">
      <c r="A44" s="7" t="s">
        <v>117</v>
      </c>
      <c r="B44" s="6" t="s">
        <v>326</v>
      </c>
      <c r="C44" s="102">
        <f>SUM(F44,I44,L44,O44,R44,U44,X44,AA44,AD44,AG44,AJ44,AM44,AP44,AS44,AV44,AY44)/16</f>
        <v>0.80259046337924522</v>
      </c>
      <c r="D44" s="104">
        <f>C44*16/13</f>
        <v>0.98780364723599412</v>
      </c>
      <c r="E44" s="43" t="s">
        <v>117</v>
      </c>
      <c r="F44" s="30">
        <v>1.05</v>
      </c>
      <c r="G44" s="56"/>
      <c r="H44" s="31" t="s">
        <v>117</v>
      </c>
      <c r="I44" s="30">
        <v>0.8571428571428571</v>
      </c>
      <c r="J44" s="56"/>
      <c r="K44" s="31" t="s">
        <v>117</v>
      </c>
      <c r="L44" s="30">
        <v>1.0526315789473684</v>
      </c>
      <c r="M44" s="51"/>
      <c r="N44" s="31" t="s">
        <v>117</v>
      </c>
      <c r="O44" s="30">
        <v>0.96969696969696972</v>
      </c>
      <c r="P44" s="51"/>
      <c r="Q44" s="43" t="s">
        <v>117</v>
      </c>
      <c r="R44" s="30">
        <v>0.35294117647058826</v>
      </c>
      <c r="S44" s="34"/>
      <c r="T44" s="27" t="s">
        <v>117</v>
      </c>
      <c r="U44" s="13">
        <v>0.94230769230769229</v>
      </c>
      <c r="V44" s="18"/>
      <c r="W44" s="7" t="s">
        <v>117</v>
      </c>
      <c r="X44" s="12">
        <v>0.87931034482758619</v>
      </c>
      <c r="Y44" s="74"/>
      <c r="Z44" s="7" t="s">
        <v>117</v>
      </c>
      <c r="AA44" s="12">
        <v>0.94444444444444442</v>
      </c>
      <c r="AB44" s="77"/>
      <c r="AC44" s="7" t="s">
        <v>117</v>
      </c>
      <c r="AD44" s="12">
        <v>0.875</v>
      </c>
      <c r="AE44" s="77"/>
      <c r="AF44" s="7" t="s">
        <v>117</v>
      </c>
      <c r="AG44" s="12">
        <v>0.8</v>
      </c>
      <c r="AH44" s="77"/>
      <c r="AI44" s="7" t="s">
        <v>117</v>
      </c>
      <c r="AJ44" s="12">
        <v>1.05</v>
      </c>
      <c r="AK44" s="77"/>
      <c r="AL44" s="7" t="s">
        <v>117</v>
      </c>
      <c r="AM44" s="12">
        <v>1.032258064516129</v>
      </c>
      <c r="AO44" s="83"/>
      <c r="AP44" s="84">
        <v>0</v>
      </c>
      <c r="AR44" s="82" t="s">
        <v>117</v>
      </c>
      <c r="AS44" s="84">
        <v>1.0357142857142858</v>
      </c>
      <c r="AT44" s="88"/>
      <c r="AU44" s="82" t="s">
        <v>117</v>
      </c>
      <c r="AV44" s="84">
        <v>1</v>
      </c>
      <c r="AW44" s="93"/>
      <c r="AX44" s="82"/>
      <c r="AY44" s="84">
        <v>0</v>
      </c>
    </row>
    <row r="45" spans="1:51" ht="17.399999999999999" customHeight="1" x14ac:dyDescent="0.3">
      <c r="A45" s="7" t="s">
        <v>129</v>
      </c>
      <c r="B45" s="6" t="s">
        <v>341</v>
      </c>
      <c r="C45" s="102">
        <f>SUM(F45,I45,L45,O45,R45,U45,X45,AA45,AD45,AG45,AJ45,AM45,AP45,AS45,AV45,AY45)/16</f>
        <v>0.54158569689129965</v>
      </c>
      <c r="D45" s="104">
        <f>C45*16/13</f>
        <v>0.6665670115585226</v>
      </c>
      <c r="E45" s="43" t="s">
        <v>129</v>
      </c>
      <c r="F45" s="30">
        <v>0.875</v>
      </c>
      <c r="G45" s="56"/>
      <c r="H45" s="31" t="s">
        <v>129</v>
      </c>
      <c r="I45" s="30">
        <v>0.8571428571428571</v>
      </c>
      <c r="J45" s="56"/>
      <c r="K45" s="31" t="s">
        <v>129</v>
      </c>
      <c r="L45" s="30">
        <v>1.0526315789473684</v>
      </c>
      <c r="M45" s="51"/>
      <c r="N45" s="31" t="s">
        <v>129</v>
      </c>
      <c r="O45" s="30">
        <v>0.84848484848484851</v>
      </c>
      <c r="P45" s="51"/>
      <c r="Q45" s="43"/>
      <c r="R45" s="30">
        <v>0</v>
      </c>
      <c r="S45" s="34"/>
      <c r="T45" s="27"/>
      <c r="U45" s="13">
        <v>0</v>
      </c>
      <c r="V45" s="18"/>
      <c r="W45" s="7"/>
      <c r="X45" s="12">
        <v>0</v>
      </c>
      <c r="Y45" s="74"/>
      <c r="Z45" s="7" t="s">
        <v>129</v>
      </c>
      <c r="AA45" s="12">
        <v>0.25</v>
      </c>
      <c r="AB45" s="77"/>
      <c r="AC45" s="7" t="s">
        <v>129</v>
      </c>
      <c r="AD45" s="12">
        <v>0.76388888888888884</v>
      </c>
      <c r="AE45" s="77"/>
      <c r="AF45" s="7" t="s">
        <v>129</v>
      </c>
      <c r="AG45" s="12">
        <v>0.7142857142857143</v>
      </c>
      <c r="AH45" s="77"/>
      <c r="AI45" s="7" t="s">
        <v>129</v>
      </c>
      <c r="AJ45" s="12">
        <v>0.85</v>
      </c>
      <c r="AK45" s="77"/>
      <c r="AL45" s="7" t="s">
        <v>129</v>
      </c>
      <c r="AM45" s="12">
        <v>1.032258064516129</v>
      </c>
      <c r="AO45" s="83" t="s">
        <v>129</v>
      </c>
      <c r="AP45" s="84">
        <v>0.7142857142857143</v>
      </c>
      <c r="AR45" s="82" t="s">
        <v>129</v>
      </c>
      <c r="AS45" s="84">
        <v>0.32142857142857145</v>
      </c>
      <c r="AT45" s="88"/>
      <c r="AU45" s="82" t="s">
        <v>129</v>
      </c>
      <c r="AV45" s="84">
        <v>0.38596491228070173</v>
      </c>
      <c r="AW45" s="93"/>
      <c r="AX45" s="82"/>
      <c r="AY45" s="84">
        <v>0</v>
      </c>
    </row>
    <row r="46" spans="1:51" ht="17.399999999999999" customHeight="1" x14ac:dyDescent="0.3">
      <c r="A46" s="7"/>
      <c r="B46" s="6" t="s">
        <v>347</v>
      </c>
      <c r="C46" s="102">
        <f>SUM(F46,I46,L46,O46,R46,U46,X46,AA46,AD46,AG46,AJ46,AM46,AP46,AS46,AV46,AY46)/16</f>
        <v>8.6622807017543851E-2</v>
      </c>
      <c r="D46" s="104">
        <f>C46*16/13</f>
        <v>0.10661268556005397</v>
      </c>
      <c r="E46" s="43"/>
      <c r="F46" s="30">
        <v>0</v>
      </c>
      <c r="G46" s="56"/>
      <c r="H46" s="31"/>
      <c r="I46" s="30">
        <v>0</v>
      </c>
      <c r="J46" s="56"/>
      <c r="K46" s="31"/>
      <c r="L46" s="30">
        <v>0</v>
      </c>
      <c r="M46" s="51"/>
      <c r="N46" s="31"/>
      <c r="O46" s="30">
        <v>0</v>
      </c>
      <c r="P46" s="51"/>
      <c r="Q46" s="43"/>
      <c r="R46" s="30">
        <v>0</v>
      </c>
      <c r="S46" s="34"/>
      <c r="T46" s="27"/>
      <c r="U46" s="13">
        <v>0</v>
      </c>
      <c r="V46" s="18"/>
      <c r="W46" s="7"/>
      <c r="X46" s="12">
        <v>0</v>
      </c>
      <c r="Y46" s="74"/>
      <c r="Z46" s="7"/>
      <c r="AA46" s="12">
        <v>0</v>
      </c>
      <c r="AB46" s="77"/>
      <c r="AC46" s="7"/>
      <c r="AD46" s="12">
        <v>0</v>
      </c>
      <c r="AE46" s="77"/>
      <c r="AF46" s="7"/>
      <c r="AG46" s="12">
        <v>0</v>
      </c>
      <c r="AH46" s="77"/>
      <c r="AI46" s="7"/>
      <c r="AJ46" s="12">
        <v>0</v>
      </c>
      <c r="AK46" s="77"/>
      <c r="AL46" s="7"/>
      <c r="AM46" s="12">
        <v>0</v>
      </c>
      <c r="AO46" s="83"/>
      <c r="AP46" s="84">
        <v>0</v>
      </c>
      <c r="AR46" s="82"/>
      <c r="AS46" s="84">
        <v>0</v>
      </c>
      <c r="AT46" s="88"/>
      <c r="AU46" s="82" t="s">
        <v>358</v>
      </c>
      <c r="AV46" s="84">
        <v>0.38596491228070173</v>
      </c>
      <c r="AW46" s="93"/>
      <c r="AX46" s="82" t="s">
        <v>358</v>
      </c>
      <c r="AY46" s="84">
        <v>1</v>
      </c>
    </row>
    <row r="47" spans="1:51" ht="17.399999999999999" customHeight="1" x14ac:dyDescent="0.3">
      <c r="A47" s="7" t="s">
        <v>36</v>
      </c>
      <c r="B47" s="6" t="s">
        <v>204</v>
      </c>
      <c r="C47" s="102">
        <f>SUM(F47,I47,L47,O47,R47,U47,X47,AA47,AD47,AG47,AJ47,AM47,AP47,AS47,AV47,AY47)/16</f>
        <v>0.96464571924738796</v>
      </c>
      <c r="D47" s="104">
        <f>C47*16/13</f>
        <v>1.187256269842939</v>
      </c>
      <c r="E47" s="43" t="s">
        <v>36</v>
      </c>
      <c r="F47" s="30">
        <v>0.92500000000000004</v>
      </c>
      <c r="G47" s="56"/>
      <c r="H47" s="31" t="s">
        <v>36</v>
      </c>
      <c r="I47" s="30">
        <v>0.76190476190476186</v>
      </c>
      <c r="J47" s="56"/>
      <c r="K47" s="31" t="s">
        <v>36</v>
      </c>
      <c r="L47" s="30">
        <v>1.0526315789473684</v>
      </c>
      <c r="M47" s="51"/>
      <c r="N47" s="31" t="s">
        <v>36</v>
      </c>
      <c r="O47" s="30">
        <v>0.90909090909090906</v>
      </c>
      <c r="P47" s="51"/>
      <c r="Q47" s="43" t="s">
        <v>36</v>
      </c>
      <c r="R47" s="30">
        <v>1.0588235294117647</v>
      </c>
      <c r="S47" s="34"/>
      <c r="T47" s="27" t="s">
        <v>36</v>
      </c>
      <c r="U47" s="13">
        <v>0.90384615384615385</v>
      </c>
      <c r="V47" s="18"/>
      <c r="W47" s="7" t="s">
        <v>36</v>
      </c>
      <c r="X47" s="12">
        <v>0.87931034482758619</v>
      </c>
      <c r="Y47" s="74"/>
      <c r="Z47" s="7" t="s">
        <v>36</v>
      </c>
      <c r="AA47" s="12">
        <v>1.0555555555555556</v>
      </c>
      <c r="AB47" s="77"/>
      <c r="AC47" s="7" t="s">
        <v>36</v>
      </c>
      <c r="AD47" s="12">
        <v>0.81944444444444442</v>
      </c>
      <c r="AE47" s="77"/>
      <c r="AF47" s="7" t="s">
        <v>36</v>
      </c>
      <c r="AG47" s="12">
        <v>1.0285714285714285</v>
      </c>
      <c r="AH47" s="77"/>
      <c r="AI47" s="7" t="s">
        <v>36</v>
      </c>
      <c r="AJ47" s="12">
        <v>0.85</v>
      </c>
      <c r="AK47" s="77"/>
      <c r="AL47" s="7" t="s">
        <v>36</v>
      </c>
      <c r="AM47" s="12">
        <v>1.032258064516129</v>
      </c>
      <c r="AO47" s="83" t="s">
        <v>36</v>
      </c>
      <c r="AP47" s="84">
        <v>1.0952380952380953</v>
      </c>
      <c r="AR47" s="82" t="s">
        <v>36</v>
      </c>
      <c r="AS47" s="84">
        <v>1.0714285714285714</v>
      </c>
      <c r="AT47" s="88"/>
      <c r="AU47" s="82" t="s">
        <v>36</v>
      </c>
      <c r="AV47" s="84">
        <v>0.99122807017543857</v>
      </c>
      <c r="AW47" s="93"/>
      <c r="AX47" s="82" t="s">
        <v>36</v>
      </c>
      <c r="AY47" s="84">
        <v>1</v>
      </c>
    </row>
    <row r="48" spans="1:51" ht="17.399999999999999" customHeight="1" x14ac:dyDescent="0.3">
      <c r="A48" s="7" t="s">
        <v>17</v>
      </c>
      <c r="B48" s="6" t="s">
        <v>179</v>
      </c>
      <c r="C48" s="102">
        <f>SUM(F48,I48,L48,O48,R48,U48,X48,AA48,AD48,AG48,AJ48,AM48,AP48,AS48,AV48,AY48)/16</f>
        <v>0.53942977532748326</v>
      </c>
      <c r="D48" s="104">
        <f>C48*16/13</f>
        <v>0.66391356963382553</v>
      </c>
      <c r="E48" s="43"/>
      <c r="F48" s="30">
        <v>0</v>
      </c>
      <c r="G48" s="56"/>
      <c r="H48" s="31"/>
      <c r="I48" s="30">
        <v>0</v>
      </c>
      <c r="J48" s="56"/>
      <c r="K48" s="31"/>
      <c r="L48" s="30">
        <v>0</v>
      </c>
      <c r="M48" s="51"/>
      <c r="N48" s="31"/>
      <c r="O48" s="30">
        <v>0</v>
      </c>
      <c r="P48" s="51"/>
      <c r="Q48" s="43"/>
      <c r="R48" s="30">
        <v>0</v>
      </c>
      <c r="S48" s="34"/>
      <c r="T48" s="27" t="s">
        <v>17</v>
      </c>
      <c r="U48" s="13">
        <v>1.0961538461538463</v>
      </c>
      <c r="V48" s="18"/>
      <c r="W48" s="7"/>
      <c r="X48" s="12">
        <v>0</v>
      </c>
      <c r="Y48" s="74"/>
      <c r="Z48" s="7" t="s">
        <v>17</v>
      </c>
      <c r="AA48" s="12">
        <v>0.77777777777777779</v>
      </c>
      <c r="AB48" s="77"/>
      <c r="AC48" s="7"/>
      <c r="AD48" s="12">
        <v>0</v>
      </c>
      <c r="AE48" s="77"/>
      <c r="AF48" s="7" t="s">
        <v>17</v>
      </c>
      <c r="AG48" s="12">
        <v>0.7857142857142857</v>
      </c>
      <c r="AH48" s="77"/>
      <c r="AI48" s="7" t="s">
        <v>17</v>
      </c>
      <c r="AJ48" s="12">
        <v>0.85</v>
      </c>
      <c r="AK48" s="77"/>
      <c r="AL48" s="7" t="s">
        <v>17</v>
      </c>
      <c r="AM48" s="12">
        <v>1.032258064516129</v>
      </c>
      <c r="AO48" s="83" t="s">
        <v>17</v>
      </c>
      <c r="AP48" s="84">
        <v>1</v>
      </c>
      <c r="AR48" s="82" t="s">
        <v>17</v>
      </c>
      <c r="AS48" s="84">
        <v>1.0714285714285714</v>
      </c>
      <c r="AT48" s="88"/>
      <c r="AU48" s="82" t="s">
        <v>17</v>
      </c>
      <c r="AV48" s="84">
        <v>1.0175438596491229</v>
      </c>
      <c r="AW48" s="93"/>
      <c r="AX48" s="82" t="s">
        <v>17</v>
      </c>
      <c r="AY48" s="84">
        <v>1</v>
      </c>
    </row>
    <row r="49" spans="1:51" ht="17.399999999999999" customHeight="1" x14ac:dyDescent="0.3">
      <c r="A49" s="7" t="s">
        <v>42</v>
      </c>
      <c r="B49" s="6" t="s">
        <v>212</v>
      </c>
      <c r="C49" s="102">
        <f>SUM(F49,I49,L49,O49,R49,U49,X49,AA49,AD49,AG49,AJ49,AM49,AP49,AS49,AV49,AY49)/16</f>
        <v>0.97212403821617865</v>
      </c>
      <c r="D49" s="104">
        <f>C49*16/13</f>
        <v>1.1964603547276045</v>
      </c>
      <c r="E49" s="43" t="s">
        <v>42</v>
      </c>
      <c r="F49" s="30">
        <v>0.92500000000000004</v>
      </c>
      <c r="G49" s="56"/>
      <c r="H49" s="7" t="s">
        <v>42</v>
      </c>
      <c r="I49" s="30">
        <v>0.95238095238095233</v>
      </c>
      <c r="J49" s="56"/>
      <c r="K49" s="31" t="s">
        <v>42</v>
      </c>
      <c r="L49" s="30">
        <v>1.0526315789473684</v>
      </c>
      <c r="M49" s="51"/>
      <c r="N49" s="31" t="s">
        <v>42</v>
      </c>
      <c r="O49" s="30">
        <v>0.96969696969696972</v>
      </c>
      <c r="P49" s="51"/>
      <c r="Q49" s="43" t="s">
        <v>42</v>
      </c>
      <c r="R49" s="30">
        <v>1.0588235294117647</v>
      </c>
      <c r="S49" s="34"/>
      <c r="T49" s="27" t="s">
        <v>42</v>
      </c>
      <c r="U49" s="13">
        <v>0.90384615384615385</v>
      </c>
      <c r="V49" s="18"/>
      <c r="W49" s="7" t="s">
        <v>42</v>
      </c>
      <c r="X49" s="12">
        <v>1.0517241379310345</v>
      </c>
      <c r="Y49" s="74"/>
      <c r="Z49" s="7" t="s">
        <v>42</v>
      </c>
      <c r="AA49" s="12">
        <v>1.0555555555555556</v>
      </c>
      <c r="AB49" s="77"/>
      <c r="AC49" s="7" t="s">
        <v>42</v>
      </c>
      <c r="AD49" s="12">
        <v>0.875</v>
      </c>
      <c r="AE49" s="77"/>
      <c r="AF49" s="7" t="s">
        <v>42</v>
      </c>
      <c r="AG49" s="12">
        <v>0.97142857142857142</v>
      </c>
      <c r="AH49" s="77"/>
      <c r="AI49" s="7" t="s">
        <v>42</v>
      </c>
      <c r="AJ49" s="12">
        <v>0.95</v>
      </c>
      <c r="AK49" s="77"/>
      <c r="AL49" s="7" t="s">
        <v>42</v>
      </c>
      <c r="AM49" s="12">
        <v>1.032258064516129</v>
      </c>
      <c r="AO49" s="83" t="s">
        <v>42</v>
      </c>
      <c r="AP49" s="84">
        <v>0.66666666666666663</v>
      </c>
      <c r="AR49" s="82" t="s">
        <v>42</v>
      </c>
      <c r="AS49" s="84">
        <v>1.0714285714285714</v>
      </c>
      <c r="AT49" s="88"/>
      <c r="AU49" s="82" t="s">
        <v>42</v>
      </c>
      <c r="AV49" s="84">
        <v>1.0175438596491229</v>
      </c>
      <c r="AW49" s="93"/>
      <c r="AX49" s="82" t="s">
        <v>42</v>
      </c>
      <c r="AY49" s="84">
        <v>1</v>
      </c>
    </row>
    <row r="50" spans="1:51" ht="17.399999999999999" customHeight="1" x14ac:dyDescent="0.3">
      <c r="A50" s="7" t="s">
        <v>94</v>
      </c>
      <c r="B50" s="6" t="s">
        <v>290</v>
      </c>
      <c r="C50" s="102">
        <f>SUM(F50,I50,L50,O50,R50,U50,X50,AA50,AD50,AG50,AJ50,AM50,AP50,AS50,AV50,AY50)/16</f>
        <v>0.84754269252265058</v>
      </c>
      <c r="D50" s="104">
        <f>C50*16/13</f>
        <v>1.0431294677201852</v>
      </c>
      <c r="E50" s="43" t="s">
        <v>94</v>
      </c>
      <c r="F50" s="30">
        <v>0.95</v>
      </c>
      <c r="G50" s="56"/>
      <c r="H50" s="31" t="s">
        <v>94</v>
      </c>
      <c r="I50" s="30">
        <v>1.0476190476190477</v>
      </c>
      <c r="J50" s="56"/>
      <c r="K50" s="31" t="s">
        <v>94</v>
      </c>
      <c r="L50" s="30">
        <v>1.0526315789473684</v>
      </c>
      <c r="M50" s="51"/>
      <c r="N50" s="31" t="s">
        <v>94</v>
      </c>
      <c r="O50" s="30">
        <v>1.0303030303030303</v>
      </c>
      <c r="P50" s="51"/>
      <c r="Q50" s="43" t="s">
        <v>94</v>
      </c>
      <c r="R50" s="30">
        <v>1.0588235294117647</v>
      </c>
      <c r="S50" s="34"/>
      <c r="T50" s="27" t="s">
        <v>94</v>
      </c>
      <c r="U50" s="13">
        <v>0.98076923076923073</v>
      </c>
      <c r="V50" s="18"/>
      <c r="W50" s="7" t="s">
        <v>94</v>
      </c>
      <c r="X50" s="12">
        <v>0.87931034482758619</v>
      </c>
      <c r="Y50" s="74"/>
      <c r="Z50" s="7" t="s">
        <v>94</v>
      </c>
      <c r="AA50" s="12">
        <v>1.0555555555555556</v>
      </c>
      <c r="AB50" s="77"/>
      <c r="AC50" s="7" t="s">
        <v>94</v>
      </c>
      <c r="AD50" s="12">
        <v>0.76388888888888884</v>
      </c>
      <c r="AE50" s="77"/>
      <c r="AF50" s="7" t="s">
        <v>94</v>
      </c>
      <c r="AG50" s="12">
        <v>1.0285714285714285</v>
      </c>
      <c r="AH50" s="77"/>
      <c r="AI50" s="7" t="s">
        <v>94</v>
      </c>
      <c r="AJ50" s="12">
        <v>1.05</v>
      </c>
      <c r="AK50" s="77"/>
      <c r="AL50" s="7" t="s">
        <v>94</v>
      </c>
      <c r="AM50" s="12">
        <v>1.032258064516129</v>
      </c>
      <c r="AO50" s="83" t="s">
        <v>94</v>
      </c>
      <c r="AP50" s="84">
        <v>0.66666666666666663</v>
      </c>
      <c r="AR50" s="87" t="s">
        <v>94</v>
      </c>
      <c r="AS50" s="84">
        <v>0.9642857142857143</v>
      </c>
      <c r="AT50" s="88"/>
      <c r="AU50" s="82"/>
      <c r="AV50" s="84">
        <v>0</v>
      </c>
      <c r="AW50" s="93"/>
      <c r="AX50" s="82"/>
      <c r="AY50" s="84">
        <v>0</v>
      </c>
    </row>
    <row r="51" spans="1:51" ht="17.399999999999999" customHeight="1" x14ac:dyDescent="0.3">
      <c r="A51" s="7"/>
      <c r="B51" s="6" t="s">
        <v>336</v>
      </c>
      <c r="C51" s="102">
        <f>SUM(F51,I51,L51,O51,R51,U51,X51,AA51,AD51,AG51,AJ51,AM51,AP51,AS51,AV51,AY51)/16</f>
        <v>0.56871934540652702</v>
      </c>
      <c r="D51" s="104">
        <f>C51*16/13</f>
        <v>0.69996227126957167</v>
      </c>
      <c r="E51" s="43" t="s">
        <v>125</v>
      </c>
      <c r="F51" s="30">
        <v>0.65</v>
      </c>
      <c r="G51" s="56"/>
      <c r="H51" s="31"/>
      <c r="I51" s="30">
        <v>0</v>
      </c>
      <c r="J51" s="56"/>
      <c r="K51" s="31" t="s">
        <v>125</v>
      </c>
      <c r="L51" s="30">
        <v>0.63157894736842102</v>
      </c>
      <c r="M51" s="51"/>
      <c r="N51" s="31"/>
      <c r="O51" s="30">
        <v>0</v>
      </c>
      <c r="P51" s="51"/>
      <c r="Q51" s="43"/>
      <c r="R51" s="30">
        <v>0</v>
      </c>
      <c r="S51" s="34"/>
      <c r="T51" s="27"/>
      <c r="U51" s="13">
        <v>0</v>
      </c>
      <c r="V51" s="18"/>
      <c r="W51" s="7"/>
      <c r="X51" s="12">
        <v>0</v>
      </c>
      <c r="Y51" s="74"/>
      <c r="Z51" s="7" t="s">
        <v>125</v>
      </c>
      <c r="AA51" s="12">
        <v>0.94444444444444442</v>
      </c>
      <c r="AB51" s="77"/>
      <c r="AC51" s="7"/>
      <c r="AD51" s="12">
        <v>0</v>
      </c>
      <c r="AE51" s="77"/>
      <c r="AF51" s="7" t="s">
        <v>125</v>
      </c>
      <c r="AG51" s="12">
        <v>0.8</v>
      </c>
      <c r="AH51" s="77"/>
      <c r="AI51" s="7" t="s">
        <v>125</v>
      </c>
      <c r="AJ51" s="12">
        <v>1.05</v>
      </c>
      <c r="AK51" s="77"/>
      <c r="AL51" s="7" t="s">
        <v>125</v>
      </c>
      <c r="AM51" s="12">
        <v>1.032258064516129</v>
      </c>
      <c r="AO51" s="83" t="s">
        <v>125</v>
      </c>
      <c r="AP51" s="84">
        <v>1</v>
      </c>
      <c r="AR51" s="82" t="s">
        <v>125</v>
      </c>
      <c r="AS51" s="84">
        <v>1</v>
      </c>
      <c r="AT51" s="88"/>
      <c r="AU51" s="82" t="s">
        <v>125</v>
      </c>
      <c r="AV51" s="84">
        <v>0.99122807017543857</v>
      </c>
      <c r="AW51" s="93"/>
      <c r="AX51" s="82" t="s">
        <v>125</v>
      </c>
      <c r="AY51" s="84">
        <v>1</v>
      </c>
    </row>
    <row r="52" spans="1:51" ht="17.399999999999999" customHeight="1" x14ac:dyDescent="0.3">
      <c r="A52" s="7"/>
      <c r="B52" s="6" t="s">
        <v>176</v>
      </c>
      <c r="C52" s="102">
        <f>SUM(F52,I52,L52,O52,R52,U52,X52,AA52,AD52,AG52,AJ52,AM52,AP52,AS52,AV52,AY52)/16</f>
        <v>0</v>
      </c>
      <c r="D52" s="104">
        <f>C52*16/13</f>
        <v>0</v>
      </c>
      <c r="E52" s="43"/>
      <c r="F52" s="30">
        <v>0</v>
      </c>
      <c r="G52" s="56"/>
      <c r="H52" s="31"/>
      <c r="I52" s="30">
        <v>0</v>
      </c>
      <c r="J52" s="56"/>
      <c r="K52" s="31"/>
      <c r="L52" s="30">
        <v>0</v>
      </c>
      <c r="M52" s="51"/>
      <c r="N52" s="31"/>
      <c r="O52" s="30">
        <v>0</v>
      </c>
      <c r="P52" s="51"/>
      <c r="Q52" s="43"/>
      <c r="R52" s="30">
        <v>0</v>
      </c>
      <c r="S52" s="34"/>
      <c r="T52" s="27"/>
      <c r="U52" s="13">
        <v>0</v>
      </c>
      <c r="V52" s="18"/>
      <c r="W52" s="7"/>
      <c r="X52" s="12">
        <v>0</v>
      </c>
      <c r="Y52" s="74"/>
      <c r="Z52" s="7"/>
      <c r="AA52" s="12">
        <v>0</v>
      </c>
      <c r="AB52" s="77"/>
      <c r="AC52" s="7"/>
      <c r="AD52" s="12">
        <v>0</v>
      </c>
      <c r="AE52" s="77"/>
      <c r="AF52" s="7"/>
      <c r="AG52" s="12">
        <v>0</v>
      </c>
      <c r="AH52" s="77"/>
      <c r="AI52" s="7"/>
      <c r="AJ52" s="12">
        <v>0</v>
      </c>
      <c r="AK52" s="77"/>
      <c r="AL52" s="7"/>
      <c r="AM52" s="12">
        <v>0</v>
      </c>
      <c r="AO52" s="83"/>
      <c r="AP52" s="84">
        <v>0</v>
      </c>
      <c r="AR52" s="82"/>
      <c r="AS52" s="84">
        <v>0</v>
      </c>
      <c r="AT52" s="88"/>
      <c r="AU52" s="82"/>
      <c r="AV52" s="84">
        <v>0</v>
      </c>
      <c r="AW52" s="93"/>
      <c r="AX52" s="87"/>
      <c r="AY52" s="84">
        <v>0</v>
      </c>
    </row>
    <row r="53" spans="1:51" ht="17.399999999999999" customHeight="1" x14ac:dyDescent="0.3">
      <c r="A53" s="7" t="s">
        <v>126</v>
      </c>
      <c r="B53" s="6" t="s">
        <v>337</v>
      </c>
      <c r="C53" s="102">
        <f>SUM(F53,I53,L53,O53,R53,U53,X53,AA53,AD53,AG53,AJ53,AM53,AP53,AS53,AV53,AY53)/16</f>
        <v>0.12478398617511521</v>
      </c>
      <c r="D53" s="104">
        <f>C53*16/13</f>
        <v>0.15358029067706488</v>
      </c>
      <c r="E53" s="43"/>
      <c r="F53" s="30">
        <v>0</v>
      </c>
      <c r="G53" s="56"/>
      <c r="H53" s="31"/>
      <c r="I53" s="30">
        <v>0</v>
      </c>
      <c r="J53" s="56"/>
      <c r="K53" s="31"/>
      <c r="L53" s="30">
        <v>0</v>
      </c>
      <c r="M53" s="51"/>
      <c r="N53" s="31"/>
      <c r="O53" s="30">
        <v>0</v>
      </c>
      <c r="P53" s="51"/>
      <c r="Q53" s="43"/>
      <c r="R53" s="30">
        <v>0</v>
      </c>
      <c r="S53" s="34"/>
      <c r="T53" s="27"/>
      <c r="U53" s="13">
        <v>0</v>
      </c>
      <c r="V53" s="18"/>
      <c r="W53" s="7"/>
      <c r="X53" s="12">
        <v>0</v>
      </c>
      <c r="Y53" s="74"/>
      <c r="Z53" s="7"/>
      <c r="AA53" s="12">
        <v>0</v>
      </c>
      <c r="AB53" s="77"/>
      <c r="AC53" s="7"/>
      <c r="AD53" s="12">
        <v>0</v>
      </c>
      <c r="AE53" s="77"/>
      <c r="AF53" s="7"/>
      <c r="AG53" s="12">
        <v>0</v>
      </c>
      <c r="AH53" s="77"/>
      <c r="AI53" s="7"/>
      <c r="AJ53" s="12">
        <v>0</v>
      </c>
      <c r="AK53" s="77"/>
      <c r="AL53" s="7" t="s">
        <v>126</v>
      </c>
      <c r="AM53" s="12">
        <v>1.032258064516129</v>
      </c>
      <c r="AO53" s="83"/>
      <c r="AP53" s="84">
        <v>0</v>
      </c>
      <c r="AR53" s="87" t="s">
        <v>126</v>
      </c>
      <c r="AS53" s="84">
        <v>0.9642857142857143</v>
      </c>
      <c r="AT53" s="88"/>
      <c r="AU53" s="82"/>
      <c r="AV53" s="84">
        <v>0</v>
      </c>
      <c r="AW53" s="93"/>
      <c r="AX53" s="82"/>
      <c r="AY53" s="84">
        <v>0</v>
      </c>
    </row>
    <row r="54" spans="1:51" ht="17.399999999999999" customHeight="1" x14ac:dyDescent="0.3">
      <c r="A54" s="7" t="s">
        <v>19</v>
      </c>
      <c r="B54" s="6" t="s">
        <v>181</v>
      </c>
      <c r="C54" s="102">
        <f>SUM(F54,I54,L54,O54,R54,U54,X54,AA54,AD54,AG54,AJ54,AM54,AP54,AS54,AV54,AY54)/16</f>
        <v>0.1806469298245614</v>
      </c>
      <c r="D54" s="104">
        <f>C54*16/13</f>
        <v>0.22233468286099864</v>
      </c>
      <c r="E54" s="43"/>
      <c r="F54" s="30">
        <v>0</v>
      </c>
      <c r="G54" s="56"/>
      <c r="H54" s="31"/>
      <c r="I54" s="30">
        <v>0</v>
      </c>
      <c r="J54" s="56"/>
      <c r="K54" s="31"/>
      <c r="L54" s="30">
        <v>0</v>
      </c>
      <c r="M54" s="51"/>
      <c r="N54" s="31"/>
      <c r="O54" s="30">
        <v>0</v>
      </c>
      <c r="P54" s="51"/>
      <c r="Q54" s="43"/>
      <c r="R54" s="30">
        <v>0</v>
      </c>
      <c r="S54" s="34"/>
      <c r="T54" s="27"/>
      <c r="U54" s="13">
        <v>0</v>
      </c>
      <c r="V54" s="18"/>
      <c r="W54" s="7"/>
      <c r="X54" s="12">
        <v>0</v>
      </c>
      <c r="Y54" s="74"/>
      <c r="Z54" s="7"/>
      <c r="AA54" s="12">
        <v>0</v>
      </c>
      <c r="AB54" s="77"/>
      <c r="AC54" s="7"/>
      <c r="AD54" s="12">
        <v>0</v>
      </c>
      <c r="AE54" s="77"/>
      <c r="AF54" s="7" t="s">
        <v>19</v>
      </c>
      <c r="AG54" s="12">
        <v>0.8</v>
      </c>
      <c r="AH54" s="77"/>
      <c r="AI54" s="7" t="s">
        <v>19</v>
      </c>
      <c r="AJ54" s="12">
        <v>0.45</v>
      </c>
      <c r="AK54" s="77"/>
      <c r="AL54" s="7"/>
      <c r="AM54" s="12">
        <v>0</v>
      </c>
      <c r="AO54" s="83" t="s">
        <v>19</v>
      </c>
      <c r="AP54" s="84">
        <v>0.66666666666666663</v>
      </c>
      <c r="AR54" s="82"/>
      <c r="AS54" s="84">
        <v>0</v>
      </c>
      <c r="AT54" s="88"/>
      <c r="AU54" s="82" t="s">
        <v>19</v>
      </c>
      <c r="AV54" s="84">
        <v>0.97368421052631582</v>
      </c>
      <c r="AW54" s="93"/>
      <c r="AX54" s="82"/>
      <c r="AY54" s="84">
        <v>0</v>
      </c>
    </row>
    <row r="55" spans="1:51" ht="17.399999999999999" customHeight="1" x14ac:dyDescent="0.3">
      <c r="A55" s="7"/>
      <c r="B55" s="6" t="s">
        <v>315</v>
      </c>
      <c r="C55" s="102">
        <f>SUM(F55,I55,L55,O55,R55,U55,X55,AA55,AD55,AG55,AJ55,AM55,AP55,AS55,AV55,AY55)/16</f>
        <v>0</v>
      </c>
      <c r="D55" s="104">
        <f>C55*16/13</f>
        <v>0</v>
      </c>
      <c r="E55" s="43"/>
      <c r="F55" s="30">
        <v>0</v>
      </c>
      <c r="G55" s="56"/>
      <c r="H55" s="31"/>
      <c r="I55" s="30">
        <v>0</v>
      </c>
      <c r="J55" s="56"/>
      <c r="K55" s="31"/>
      <c r="L55" s="30">
        <v>0</v>
      </c>
      <c r="M55" s="51"/>
      <c r="N55" s="31"/>
      <c r="O55" s="30">
        <v>0</v>
      </c>
      <c r="P55" s="51"/>
      <c r="Q55" s="43"/>
      <c r="R55" s="30">
        <v>0</v>
      </c>
      <c r="S55" s="34"/>
      <c r="T55" s="27"/>
      <c r="U55" s="13">
        <v>0</v>
      </c>
      <c r="V55" s="18"/>
      <c r="W55" s="7"/>
      <c r="X55" s="12">
        <v>0</v>
      </c>
      <c r="Y55" s="74"/>
      <c r="Z55" s="7"/>
      <c r="AA55" s="12">
        <v>0</v>
      </c>
      <c r="AB55" s="77"/>
      <c r="AC55" s="7"/>
      <c r="AD55" s="12">
        <v>0</v>
      </c>
      <c r="AE55" s="77"/>
      <c r="AF55" s="7"/>
      <c r="AG55" s="12">
        <v>0</v>
      </c>
      <c r="AH55" s="77"/>
      <c r="AI55" s="7"/>
      <c r="AJ55" s="12">
        <v>0</v>
      </c>
      <c r="AK55" s="77"/>
      <c r="AL55" s="7"/>
      <c r="AM55" s="12">
        <v>0</v>
      </c>
      <c r="AO55" s="83"/>
      <c r="AP55" s="84">
        <v>0</v>
      </c>
      <c r="AR55" s="82"/>
      <c r="AS55" s="84">
        <v>0</v>
      </c>
      <c r="AT55" s="88"/>
      <c r="AU55" s="82"/>
      <c r="AV55" s="84">
        <v>0</v>
      </c>
      <c r="AW55" s="93"/>
      <c r="AX55" s="82"/>
      <c r="AY55" s="84">
        <v>0</v>
      </c>
    </row>
    <row r="56" spans="1:51" ht="17.399999999999999" customHeight="1" x14ac:dyDescent="0.3">
      <c r="A56" s="7"/>
      <c r="B56" s="6" t="s">
        <v>284</v>
      </c>
      <c r="C56" s="102">
        <f>SUM(F56,I56,L56,O56,R56,U56,X56,AA56,AD56,AG56,AJ56,AM56,AP56,AS56,AV56,AY56)/16</f>
        <v>0</v>
      </c>
      <c r="D56" s="104">
        <f>C56*16/13</f>
        <v>0</v>
      </c>
      <c r="E56" s="43"/>
      <c r="F56" s="30">
        <v>0</v>
      </c>
      <c r="G56" s="56"/>
      <c r="H56" s="31"/>
      <c r="I56" s="30">
        <v>0</v>
      </c>
      <c r="J56" s="56"/>
      <c r="K56" s="31"/>
      <c r="L56" s="30">
        <v>0</v>
      </c>
      <c r="M56" s="51"/>
      <c r="N56" s="31"/>
      <c r="O56" s="30">
        <v>0</v>
      </c>
      <c r="P56" s="51"/>
      <c r="Q56" s="43"/>
      <c r="R56" s="30">
        <v>0</v>
      </c>
      <c r="S56" s="34"/>
      <c r="T56" s="27"/>
      <c r="U56" s="13">
        <v>0</v>
      </c>
      <c r="V56" s="18"/>
      <c r="W56" s="7"/>
      <c r="X56" s="12">
        <v>0</v>
      </c>
      <c r="Y56" s="74"/>
      <c r="Z56" s="7"/>
      <c r="AA56" s="12">
        <v>0</v>
      </c>
      <c r="AB56" s="77"/>
      <c r="AC56" s="7"/>
      <c r="AD56" s="12">
        <v>0</v>
      </c>
      <c r="AE56" s="77"/>
      <c r="AF56" s="7"/>
      <c r="AG56" s="12">
        <v>0</v>
      </c>
      <c r="AH56" s="77"/>
      <c r="AI56" s="7"/>
      <c r="AJ56" s="12">
        <v>0</v>
      </c>
      <c r="AK56" s="77"/>
      <c r="AL56" s="7"/>
      <c r="AM56" s="12">
        <v>0</v>
      </c>
      <c r="AO56" s="83"/>
      <c r="AP56" s="84">
        <v>0</v>
      </c>
      <c r="AR56" s="82"/>
      <c r="AS56" s="84">
        <v>0</v>
      </c>
      <c r="AT56" s="88"/>
      <c r="AU56" s="82"/>
      <c r="AV56" s="84">
        <v>0</v>
      </c>
      <c r="AW56" s="93"/>
      <c r="AX56" s="82"/>
      <c r="AY56" s="84">
        <v>0</v>
      </c>
    </row>
    <row r="57" spans="1:51" ht="17.399999999999999" customHeight="1" x14ac:dyDescent="0.3">
      <c r="A57" s="7"/>
      <c r="B57" s="6" t="s">
        <v>303</v>
      </c>
      <c r="C57" s="102">
        <f>SUM(F57,I57,L57,O57,R57,U57,X57,AA57,AD57,AG57,AJ57,AM57,AP57,AS57,AV57,AY57)/16</f>
        <v>0</v>
      </c>
      <c r="D57" s="104">
        <f>C57*16/13</f>
        <v>0</v>
      </c>
      <c r="E57" s="43"/>
      <c r="F57" s="30">
        <v>0</v>
      </c>
      <c r="G57" s="56"/>
      <c r="H57" s="31"/>
      <c r="I57" s="30">
        <v>0</v>
      </c>
      <c r="J57" s="56"/>
      <c r="K57" s="31"/>
      <c r="L57" s="30">
        <v>0</v>
      </c>
      <c r="M57" s="51"/>
      <c r="N57" s="31"/>
      <c r="O57" s="30">
        <v>0</v>
      </c>
      <c r="P57" s="51"/>
      <c r="Q57" s="43"/>
      <c r="R57" s="30">
        <v>0</v>
      </c>
      <c r="S57" s="34"/>
      <c r="T57" s="27"/>
      <c r="U57" s="13">
        <v>0</v>
      </c>
      <c r="V57" s="18"/>
      <c r="W57" s="7"/>
      <c r="X57" s="12">
        <v>0</v>
      </c>
      <c r="Y57" s="74"/>
      <c r="Z57" s="7"/>
      <c r="AA57" s="12">
        <v>0</v>
      </c>
      <c r="AB57" s="77"/>
      <c r="AC57" s="7"/>
      <c r="AD57" s="12">
        <v>0</v>
      </c>
      <c r="AE57" s="77"/>
      <c r="AF57" s="7"/>
      <c r="AG57" s="12">
        <v>0</v>
      </c>
      <c r="AH57" s="77"/>
      <c r="AI57" s="7"/>
      <c r="AJ57" s="12">
        <v>0</v>
      </c>
      <c r="AK57" s="77"/>
      <c r="AL57" s="7"/>
      <c r="AM57" s="12">
        <v>0</v>
      </c>
      <c r="AO57" s="83"/>
      <c r="AP57" s="84">
        <v>0</v>
      </c>
      <c r="AR57" s="82"/>
      <c r="AS57" s="84">
        <v>0</v>
      </c>
      <c r="AT57" s="88"/>
      <c r="AU57" s="82"/>
      <c r="AV57" s="84">
        <v>0</v>
      </c>
      <c r="AW57" s="93"/>
      <c r="AX57" s="82"/>
      <c r="AY57" s="84">
        <v>0</v>
      </c>
    </row>
    <row r="58" spans="1:51" ht="17.399999999999999" customHeight="1" x14ac:dyDescent="0.3">
      <c r="A58" s="7" t="s">
        <v>26</v>
      </c>
      <c r="B58" s="6" t="s">
        <v>191</v>
      </c>
      <c r="C58" s="102">
        <f>SUM(F58,I58,L58,O58,R58,U58,X58,AA58,AD58,AG58,AJ58,AM58,AP58,AS58,AV58,AY58)/16</f>
        <v>0.63746422302380901</v>
      </c>
      <c r="D58" s="104">
        <f>C58*16/13</f>
        <v>0.78457135141391876</v>
      </c>
      <c r="E58" s="43" t="s">
        <v>26</v>
      </c>
      <c r="F58" s="30">
        <v>0.85</v>
      </c>
      <c r="G58" s="56"/>
      <c r="H58" s="31"/>
      <c r="I58" s="30">
        <v>0</v>
      </c>
      <c r="J58" s="56"/>
      <c r="K58" s="31"/>
      <c r="L58" s="30">
        <v>0</v>
      </c>
      <c r="M58" s="51"/>
      <c r="N58" s="31" t="s">
        <v>26</v>
      </c>
      <c r="O58" s="30">
        <v>0.75757575757575757</v>
      </c>
      <c r="P58" s="51"/>
      <c r="Q58" s="43" t="s">
        <v>26</v>
      </c>
      <c r="R58" s="30">
        <v>1.0588235294117647</v>
      </c>
      <c r="S58" s="34"/>
      <c r="T58" s="27" t="s">
        <v>26</v>
      </c>
      <c r="U58" s="13">
        <v>0.90384615384615385</v>
      </c>
      <c r="V58" s="18"/>
      <c r="W58" s="7" t="s">
        <v>26</v>
      </c>
      <c r="X58" s="12">
        <v>0.22413793103448276</v>
      </c>
      <c r="Y58" s="74"/>
      <c r="Z58" s="7"/>
      <c r="AA58" s="12">
        <v>0</v>
      </c>
      <c r="AB58" s="77"/>
      <c r="AC58" s="7" t="s">
        <v>26</v>
      </c>
      <c r="AD58" s="12">
        <v>0.76388888888888884</v>
      </c>
      <c r="AE58" s="77"/>
      <c r="AF58" s="7" t="s">
        <v>26</v>
      </c>
      <c r="AG58" s="12">
        <v>0.8571428571428571</v>
      </c>
      <c r="AH58" s="77"/>
      <c r="AI58" s="7" t="s">
        <v>26</v>
      </c>
      <c r="AJ58" s="12">
        <v>1.05</v>
      </c>
      <c r="AK58" s="77"/>
      <c r="AL58" s="7" t="s">
        <v>26</v>
      </c>
      <c r="AM58" s="12">
        <v>1.032258064516129</v>
      </c>
      <c r="AO58" s="83" t="s">
        <v>26</v>
      </c>
      <c r="AP58" s="84">
        <v>0.76190476190476186</v>
      </c>
      <c r="AR58" s="87" t="s">
        <v>26</v>
      </c>
      <c r="AS58" s="84">
        <v>1.0714285714285714</v>
      </c>
      <c r="AT58" s="90"/>
      <c r="AU58" s="87" t="s">
        <v>26</v>
      </c>
      <c r="AV58" s="84">
        <v>0.86842105263157898</v>
      </c>
      <c r="AW58" s="93"/>
      <c r="AX58" s="82"/>
      <c r="AY58" s="84">
        <v>0</v>
      </c>
    </row>
    <row r="59" spans="1:51" ht="17.399999999999999" customHeight="1" x14ac:dyDescent="0.3">
      <c r="A59" s="7"/>
      <c r="B59" s="6" t="s">
        <v>228</v>
      </c>
      <c r="C59" s="102">
        <f>SUM(F59,I59,L59,O59,R59,U59,X59,AA59,AD59,AG59,AJ59,AM59,AP59,AS59,AV59,AY59)/16</f>
        <v>0</v>
      </c>
      <c r="D59" s="104">
        <f>C59*16/13</f>
        <v>0</v>
      </c>
      <c r="E59" s="43"/>
      <c r="F59" s="30">
        <v>0</v>
      </c>
      <c r="G59" s="56"/>
      <c r="H59" s="31"/>
      <c r="I59" s="30">
        <v>0</v>
      </c>
      <c r="J59" s="56"/>
      <c r="K59" s="31"/>
      <c r="L59" s="30">
        <v>0</v>
      </c>
      <c r="M59" s="51"/>
      <c r="N59" s="31"/>
      <c r="O59" s="30">
        <v>0</v>
      </c>
      <c r="P59" s="51"/>
      <c r="Q59" s="43"/>
      <c r="R59" s="30">
        <v>0</v>
      </c>
      <c r="S59" s="34"/>
      <c r="T59" s="27"/>
      <c r="U59" s="13">
        <v>0</v>
      </c>
      <c r="V59" s="18"/>
      <c r="W59" s="7"/>
      <c r="X59" s="12">
        <v>0</v>
      </c>
      <c r="Y59" s="74"/>
      <c r="Z59" s="7"/>
      <c r="AA59" s="12">
        <v>0</v>
      </c>
      <c r="AB59" s="77"/>
      <c r="AC59" s="7"/>
      <c r="AD59" s="12">
        <v>0</v>
      </c>
      <c r="AE59" s="77"/>
      <c r="AF59" s="7"/>
      <c r="AG59" s="12">
        <v>0</v>
      </c>
      <c r="AH59" s="77"/>
      <c r="AI59" s="7"/>
      <c r="AJ59" s="12">
        <v>0</v>
      </c>
      <c r="AK59" s="77"/>
      <c r="AL59" s="7"/>
      <c r="AM59" s="12">
        <v>0</v>
      </c>
      <c r="AO59" s="83"/>
      <c r="AP59" s="84">
        <v>0</v>
      </c>
      <c r="AR59" s="82"/>
      <c r="AS59" s="84">
        <v>0</v>
      </c>
      <c r="AT59" s="88"/>
      <c r="AU59" s="82"/>
      <c r="AV59" s="84">
        <v>0</v>
      </c>
      <c r="AW59" s="93"/>
      <c r="AX59" s="82"/>
      <c r="AY59" s="84">
        <v>0</v>
      </c>
    </row>
    <row r="60" spans="1:51" ht="17.399999999999999" customHeight="1" x14ac:dyDescent="0.3">
      <c r="A60" s="7" t="s">
        <v>16</v>
      </c>
      <c r="B60" s="6" t="s">
        <v>178</v>
      </c>
      <c r="C60" s="102">
        <f>SUM(F60,I60,L60,O60,R60,U60,X60,AA60,AD60,AG60,AJ60,AM60,AP60,AS60,AV60,AY60)/16</f>
        <v>0.69857381116105222</v>
      </c>
      <c r="D60" s="104">
        <f>C60*16/13</f>
        <v>0.8597831521982181</v>
      </c>
      <c r="E60" s="43"/>
      <c r="F60" s="30">
        <v>0</v>
      </c>
      <c r="G60" s="56"/>
      <c r="H60" s="31" t="s">
        <v>16</v>
      </c>
      <c r="I60" s="30">
        <v>0.61904761904761907</v>
      </c>
      <c r="J60" s="56"/>
      <c r="K60" s="31" t="s">
        <v>16</v>
      </c>
      <c r="L60" s="30">
        <v>1.0526315789473684</v>
      </c>
      <c r="M60" s="51"/>
      <c r="N60" s="31" t="s">
        <v>16</v>
      </c>
      <c r="O60" s="30">
        <v>0.78787878787878785</v>
      </c>
      <c r="P60" s="51"/>
      <c r="Q60" s="43" t="s">
        <v>16</v>
      </c>
      <c r="R60" s="30">
        <v>1.0588235294117647</v>
      </c>
      <c r="S60" s="34"/>
      <c r="T60" s="27" t="s">
        <v>16</v>
      </c>
      <c r="U60" s="13">
        <v>0.82692307692307687</v>
      </c>
      <c r="V60" s="18"/>
      <c r="W60" s="7" t="s">
        <v>16</v>
      </c>
      <c r="X60" s="12">
        <v>0.74137931034482762</v>
      </c>
      <c r="Y60" s="74"/>
      <c r="Z60" s="7" t="s">
        <v>16</v>
      </c>
      <c r="AA60" s="12">
        <v>0.83333333333333337</v>
      </c>
      <c r="AB60" s="77"/>
      <c r="AC60" s="7" t="s">
        <v>16</v>
      </c>
      <c r="AD60" s="12">
        <v>0.65277777777777779</v>
      </c>
      <c r="AE60" s="77"/>
      <c r="AF60" s="7" t="s">
        <v>16</v>
      </c>
      <c r="AG60" s="12">
        <v>0.8</v>
      </c>
      <c r="AH60" s="77"/>
      <c r="AI60" s="7" t="s">
        <v>16</v>
      </c>
      <c r="AJ60" s="12">
        <v>1.05</v>
      </c>
      <c r="AK60" s="77"/>
      <c r="AL60" s="7"/>
      <c r="AM60" s="12">
        <v>0</v>
      </c>
      <c r="AO60" s="83" t="s">
        <v>16</v>
      </c>
      <c r="AP60" s="84">
        <v>0.76190476190476186</v>
      </c>
      <c r="AR60" s="82" t="s">
        <v>16</v>
      </c>
      <c r="AS60" s="84">
        <v>1.0714285714285714</v>
      </c>
      <c r="AT60" s="88"/>
      <c r="AU60" s="82" t="s">
        <v>16</v>
      </c>
      <c r="AV60" s="84">
        <v>0.92105263157894735</v>
      </c>
      <c r="AW60" s="93"/>
      <c r="AX60" s="82"/>
      <c r="AY60" s="84">
        <v>0</v>
      </c>
    </row>
    <row r="61" spans="1:51" ht="17.399999999999999" customHeight="1" x14ac:dyDescent="0.3">
      <c r="A61" s="7"/>
      <c r="B61" s="6" t="s">
        <v>302</v>
      </c>
      <c r="C61" s="102">
        <f>SUM(F61,I61,L61,O61,R61,U61,X61,AA61,AD61,AG61,AJ61,AM61,AP61,AS61,AV61,AY61)/16</f>
        <v>0</v>
      </c>
      <c r="D61" s="104">
        <f>C61*16/13</f>
        <v>0</v>
      </c>
      <c r="E61" s="43"/>
      <c r="F61" s="30">
        <v>0</v>
      </c>
      <c r="G61" s="56"/>
      <c r="H61" s="31"/>
      <c r="I61" s="30">
        <v>0</v>
      </c>
      <c r="J61" s="56"/>
      <c r="K61" s="31"/>
      <c r="L61" s="30">
        <v>0</v>
      </c>
      <c r="M61" s="51"/>
      <c r="N61" s="31"/>
      <c r="O61" s="30">
        <v>0</v>
      </c>
      <c r="P61" s="51"/>
      <c r="Q61" s="43"/>
      <c r="R61" s="30">
        <v>0</v>
      </c>
      <c r="S61" s="34"/>
      <c r="T61" s="27"/>
      <c r="U61" s="13">
        <v>0</v>
      </c>
      <c r="V61" s="18"/>
      <c r="W61" s="7"/>
      <c r="X61" s="12">
        <v>0</v>
      </c>
      <c r="Y61" s="74"/>
      <c r="Z61" s="7"/>
      <c r="AA61" s="12">
        <v>0</v>
      </c>
      <c r="AB61" s="77"/>
      <c r="AC61" s="7"/>
      <c r="AD61" s="12">
        <v>0</v>
      </c>
      <c r="AE61" s="77"/>
      <c r="AF61" s="7"/>
      <c r="AG61" s="12">
        <v>0</v>
      </c>
      <c r="AH61" s="77"/>
      <c r="AI61" s="7"/>
      <c r="AJ61" s="12">
        <v>0</v>
      </c>
      <c r="AK61" s="77"/>
      <c r="AL61" s="7"/>
      <c r="AM61" s="12">
        <v>0</v>
      </c>
      <c r="AO61" s="83"/>
      <c r="AP61" s="84">
        <v>0</v>
      </c>
      <c r="AR61" s="82"/>
      <c r="AS61" s="84">
        <v>0</v>
      </c>
      <c r="AT61" s="88"/>
      <c r="AU61" s="82"/>
      <c r="AV61" s="84">
        <v>0</v>
      </c>
      <c r="AW61" s="93"/>
      <c r="AX61" s="82"/>
      <c r="AY61" s="84">
        <v>0</v>
      </c>
    </row>
    <row r="62" spans="1:51" ht="17.399999999999999" customHeight="1" x14ac:dyDescent="0.3">
      <c r="A62" s="7"/>
      <c r="B62" s="6" t="s">
        <v>236</v>
      </c>
      <c r="C62" s="102">
        <f>SUM(F62,I62,L62,O62,R62,U62,X62,AA62,AD62,AG62,AJ62,AM62,AP62,AS62,AV62,AY62)/16</f>
        <v>0</v>
      </c>
      <c r="D62" s="104">
        <f>C62*16/13</f>
        <v>0</v>
      </c>
      <c r="E62" s="43"/>
      <c r="F62" s="30">
        <v>0</v>
      </c>
      <c r="G62" s="56"/>
      <c r="H62" s="31"/>
      <c r="I62" s="30">
        <v>0</v>
      </c>
      <c r="J62" s="56"/>
      <c r="K62" s="31"/>
      <c r="L62" s="30">
        <v>0</v>
      </c>
      <c r="M62" s="51"/>
      <c r="N62" s="31"/>
      <c r="O62" s="30">
        <v>0</v>
      </c>
      <c r="P62" s="51"/>
      <c r="Q62" s="43"/>
      <c r="R62" s="30">
        <v>0</v>
      </c>
      <c r="S62" s="34"/>
      <c r="T62" s="27"/>
      <c r="U62" s="13">
        <v>0</v>
      </c>
      <c r="V62" s="18"/>
      <c r="W62" s="7"/>
      <c r="X62" s="12">
        <v>0</v>
      </c>
      <c r="Y62" s="74"/>
      <c r="Z62" s="7"/>
      <c r="AA62" s="12">
        <v>0</v>
      </c>
      <c r="AB62" s="77"/>
      <c r="AC62" s="7"/>
      <c r="AD62" s="12">
        <v>0</v>
      </c>
      <c r="AE62" s="77"/>
      <c r="AF62" s="7"/>
      <c r="AG62" s="12">
        <v>0</v>
      </c>
      <c r="AH62" s="77"/>
      <c r="AI62" s="7"/>
      <c r="AJ62" s="12">
        <v>0</v>
      </c>
      <c r="AK62" s="77"/>
      <c r="AL62" s="7"/>
      <c r="AM62" s="12">
        <v>0</v>
      </c>
      <c r="AO62" s="83"/>
      <c r="AP62" s="84">
        <v>0</v>
      </c>
      <c r="AR62" s="82"/>
      <c r="AS62" s="84">
        <v>0</v>
      </c>
      <c r="AT62" s="88"/>
      <c r="AU62" s="82"/>
      <c r="AV62" s="84">
        <v>0</v>
      </c>
      <c r="AW62" s="93"/>
      <c r="AX62" s="82"/>
      <c r="AY62" s="84">
        <v>0</v>
      </c>
    </row>
    <row r="63" spans="1:51" ht="17.399999999999999" customHeight="1" x14ac:dyDescent="0.3">
      <c r="A63" s="7"/>
      <c r="B63" s="6" t="s">
        <v>306</v>
      </c>
      <c r="C63" s="102">
        <f>SUM(F63,I63,L63,O63,R63,U63,X63,AA63,AD63,AG63,AJ63,AM63,AP63,AS63,AV63,AY63)/16</f>
        <v>0</v>
      </c>
      <c r="D63" s="104">
        <f>C63*16/13</f>
        <v>0</v>
      </c>
      <c r="E63" s="43"/>
      <c r="F63" s="30">
        <v>0</v>
      </c>
      <c r="G63" s="56"/>
      <c r="H63" s="31"/>
      <c r="I63" s="30">
        <v>0</v>
      </c>
      <c r="J63" s="56"/>
      <c r="K63" s="31"/>
      <c r="L63" s="30">
        <v>0</v>
      </c>
      <c r="M63" s="51"/>
      <c r="N63" s="31"/>
      <c r="O63" s="30">
        <v>0</v>
      </c>
      <c r="P63" s="51"/>
      <c r="Q63" s="43"/>
      <c r="R63" s="30">
        <v>0</v>
      </c>
      <c r="S63" s="34"/>
      <c r="T63" s="27"/>
      <c r="U63" s="13">
        <v>0</v>
      </c>
      <c r="V63" s="18"/>
      <c r="W63" s="7"/>
      <c r="X63" s="12">
        <v>0</v>
      </c>
      <c r="Y63" s="74"/>
      <c r="Z63" s="7"/>
      <c r="AA63" s="12">
        <v>0</v>
      </c>
      <c r="AB63" s="77"/>
      <c r="AC63" s="7"/>
      <c r="AD63" s="12">
        <v>0</v>
      </c>
      <c r="AE63" s="77"/>
      <c r="AF63" s="7"/>
      <c r="AG63" s="12">
        <v>0</v>
      </c>
      <c r="AH63" s="77"/>
      <c r="AI63" s="7"/>
      <c r="AJ63" s="12">
        <v>0</v>
      </c>
      <c r="AK63" s="77"/>
      <c r="AL63" s="7"/>
      <c r="AM63" s="12">
        <v>0</v>
      </c>
      <c r="AO63" s="83"/>
      <c r="AP63" s="84">
        <v>0</v>
      </c>
      <c r="AR63" s="82"/>
      <c r="AS63" s="84">
        <v>0</v>
      </c>
      <c r="AT63" s="88"/>
      <c r="AU63" s="82"/>
      <c r="AV63" s="84">
        <v>0</v>
      </c>
      <c r="AW63" s="93"/>
      <c r="AX63" s="82"/>
      <c r="AY63" s="84">
        <v>0</v>
      </c>
    </row>
    <row r="64" spans="1:51" ht="17.399999999999999" customHeight="1" x14ac:dyDescent="0.3">
      <c r="A64" s="7" t="s">
        <v>115</v>
      </c>
      <c r="B64" s="6" t="s">
        <v>323</v>
      </c>
      <c r="C64" s="102">
        <f>SUM(F64,I64,L64,O64,R64,U64,X64,AA64,AD64,AG64,AJ64,AM64,AP64,AS64,AV64,AY64)/16</f>
        <v>0.67191962665173999</v>
      </c>
      <c r="D64" s="104">
        <f>C64*16/13</f>
        <v>0.82697800203291072</v>
      </c>
      <c r="E64" s="43" t="s">
        <v>115</v>
      </c>
      <c r="F64" s="30">
        <v>0.97499999999999998</v>
      </c>
      <c r="G64" s="56"/>
      <c r="H64" s="31" t="s">
        <v>115</v>
      </c>
      <c r="I64" s="30">
        <v>0.8571428571428571</v>
      </c>
      <c r="J64" s="56"/>
      <c r="K64" s="31" t="s">
        <v>115</v>
      </c>
      <c r="L64" s="30">
        <v>1.0526315789473684</v>
      </c>
      <c r="M64" s="51"/>
      <c r="N64" s="31" t="s">
        <v>115</v>
      </c>
      <c r="O64" s="30">
        <v>1.0303030303030303</v>
      </c>
      <c r="P64" s="51"/>
      <c r="Q64" s="43" t="s">
        <v>115</v>
      </c>
      <c r="R64" s="30">
        <v>1.0588235294117647</v>
      </c>
      <c r="S64" s="34"/>
      <c r="T64" s="27" t="s">
        <v>115</v>
      </c>
      <c r="U64" s="13">
        <v>0.90384615384615385</v>
      </c>
      <c r="V64" s="18"/>
      <c r="W64" s="7" t="s">
        <v>115</v>
      </c>
      <c r="X64" s="12">
        <v>0.63793103448275867</v>
      </c>
      <c r="Y64" s="74"/>
      <c r="Z64" s="7" t="s">
        <v>115</v>
      </c>
      <c r="AA64" s="12">
        <v>0.94444444444444442</v>
      </c>
      <c r="AB64" s="77"/>
      <c r="AC64" s="7" t="s">
        <v>115</v>
      </c>
      <c r="AD64" s="12">
        <v>0.70833333333333337</v>
      </c>
      <c r="AE64" s="77"/>
      <c r="AF64" s="7" t="s">
        <v>115</v>
      </c>
      <c r="AG64" s="12">
        <v>0.8</v>
      </c>
      <c r="AH64" s="77"/>
      <c r="AI64" s="7" t="s">
        <v>115</v>
      </c>
      <c r="AJ64" s="12">
        <v>0.75</v>
      </c>
      <c r="AK64" s="77"/>
      <c r="AL64" s="7" t="s">
        <v>115</v>
      </c>
      <c r="AM64" s="12">
        <v>1.032258064516129</v>
      </c>
      <c r="AO64" s="83"/>
      <c r="AP64" s="84">
        <v>0</v>
      </c>
      <c r="AR64" s="82"/>
      <c r="AS64" s="84">
        <v>0</v>
      </c>
      <c r="AT64" s="88"/>
      <c r="AU64" s="82"/>
      <c r="AV64" s="84">
        <v>0</v>
      </c>
      <c r="AW64" s="93"/>
      <c r="AX64" s="82"/>
      <c r="AY64" s="84">
        <v>0</v>
      </c>
    </row>
    <row r="65" spans="1:51" ht="17.399999999999999" customHeight="1" x14ac:dyDescent="0.3">
      <c r="A65" s="7" t="s">
        <v>22</v>
      </c>
      <c r="B65" s="6" t="s">
        <v>187</v>
      </c>
      <c r="C65" s="102">
        <f>SUM(F65,I65,L65,O65,R65,U65,X65,AA65,AD65,AG65,AJ65,AM65,AP65,AS65,AV65,AY65)/16</f>
        <v>0.91630528107596076</v>
      </c>
      <c r="D65" s="104">
        <f>C65*16/13</f>
        <v>1.1277603459396439</v>
      </c>
      <c r="E65" s="43" t="s">
        <v>22</v>
      </c>
      <c r="F65" s="30">
        <v>0.97499999999999998</v>
      </c>
      <c r="G65" s="56"/>
      <c r="H65" s="31" t="s">
        <v>22</v>
      </c>
      <c r="I65" s="30">
        <v>1.0476190476190477</v>
      </c>
      <c r="J65" s="56"/>
      <c r="K65" s="31" t="s">
        <v>22</v>
      </c>
      <c r="L65" s="30">
        <v>1.0526315789473684</v>
      </c>
      <c r="M65" s="51"/>
      <c r="N65" s="31" t="s">
        <v>22</v>
      </c>
      <c r="O65" s="30">
        <v>0.72727272727272729</v>
      </c>
      <c r="P65" s="51"/>
      <c r="Q65" s="43" t="s">
        <v>22</v>
      </c>
      <c r="R65" s="30">
        <v>1.0588235294117647</v>
      </c>
      <c r="S65" s="34"/>
      <c r="T65" s="27" t="s">
        <v>22</v>
      </c>
      <c r="U65" s="13">
        <v>0.75</v>
      </c>
      <c r="V65" s="18"/>
      <c r="W65" s="7" t="s">
        <v>22</v>
      </c>
      <c r="X65" s="12">
        <v>0.84482758620689657</v>
      </c>
      <c r="Y65" s="74"/>
      <c r="Z65" s="7" t="s">
        <v>22</v>
      </c>
      <c r="AA65" s="12">
        <v>0.94444444444444442</v>
      </c>
      <c r="AB65" s="77"/>
      <c r="AC65" s="7" t="s">
        <v>22</v>
      </c>
      <c r="AD65" s="12">
        <v>0.70833333333333337</v>
      </c>
      <c r="AE65" s="77"/>
      <c r="AF65" s="7" t="s">
        <v>22</v>
      </c>
      <c r="AG65" s="12">
        <v>0.74285714285714288</v>
      </c>
      <c r="AH65" s="77"/>
      <c r="AI65" s="7" t="s">
        <v>22</v>
      </c>
      <c r="AJ65" s="12">
        <v>1.05</v>
      </c>
      <c r="AK65" s="77"/>
      <c r="AL65" s="7" t="s">
        <v>22</v>
      </c>
      <c r="AM65" s="12">
        <v>1.032258064516129</v>
      </c>
      <c r="AO65" s="83" t="s">
        <v>22</v>
      </c>
      <c r="AP65" s="84">
        <v>0.76190476190476186</v>
      </c>
      <c r="AR65" s="82" t="s">
        <v>22</v>
      </c>
      <c r="AS65" s="84">
        <v>1</v>
      </c>
      <c r="AT65" s="88"/>
      <c r="AU65" s="82" t="s">
        <v>22</v>
      </c>
      <c r="AV65" s="84">
        <v>0.96491228070175439</v>
      </c>
      <c r="AW65" s="93"/>
      <c r="AX65" s="82" t="s">
        <v>22</v>
      </c>
      <c r="AY65" s="84">
        <v>1</v>
      </c>
    </row>
    <row r="66" spans="1:51" ht="17.399999999999999" customHeight="1" x14ac:dyDescent="0.3">
      <c r="A66" s="7" t="s">
        <v>102</v>
      </c>
      <c r="B66" s="6" t="s">
        <v>304</v>
      </c>
      <c r="C66" s="102">
        <f>SUM(F66,I66,L66,O66,R66,U66,X66,AA66,AD66,AG66,AJ66,AM66,AP66,AS66,AV66,AY66)/16</f>
        <v>0.72927450393478932</v>
      </c>
      <c r="D66" s="104">
        <f>C66*16/13</f>
        <v>0.897568620227433</v>
      </c>
      <c r="E66" s="43" t="s">
        <v>102</v>
      </c>
      <c r="F66" s="30">
        <v>0.9</v>
      </c>
      <c r="G66" s="56"/>
      <c r="H66" s="31" t="s">
        <v>102</v>
      </c>
      <c r="I66" s="30">
        <v>0.5714285714285714</v>
      </c>
      <c r="J66" s="56"/>
      <c r="K66" s="31" t="s">
        <v>102</v>
      </c>
      <c r="L66" s="30">
        <v>1.0526315789473684</v>
      </c>
      <c r="M66" s="51"/>
      <c r="N66" s="31" t="s">
        <v>102</v>
      </c>
      <c r="O66" s="30">
        <v>0.60606060606060608</v>
      </c>
      <c r="P66" s="51"/>
      <c r="Q66" s="43" t="s">
        <v>102</v>
      </c>
      <c r="R66" s="30">
        <v>0.94117647058823528</v>
      </c>
      <c r="S66" s="34"/>
      <c r="T66" s="27" t="s">
        <v>102</v>
      </c>
      <c r="U66" s="13">
        <v>0.63461538461538458</v>
      </c>
      <c r="V66" s="18"/>
      <c r="W66" s="7"/>
      <c r="X66" s="12">
        <v>0</v>
      </c>
      <c r="Y66" s="74"/>
      <c r="Z66" s="7" t="s">
        <v>102</v>
      </c>
      <c r="AA66" s="12">
        <v>0.83333333333333337</v>
      </c>
      <c r="AB66" s="77"/>
      <c r="AC66" s="7" t="s">
        <v>102</v>
      </c>
      <c r="AD66" s="12">
        <v>0.65277777777777779</v>
      </c>
      <c r="AE66" s="77"/>
      <c r="AF66" s="7" t="s">
        <v>102</v>
      </c>
      <c r="AG66" s="12">
        <v>0.75714285714285712</v>
      </c>
      <c r="AH66" s="77"/>
      <c r="AI66" s="7" t="s">
        <v>102</v>
      </c>
      <c r="AJ66" s="12">
        <v>0.9</v>
      </c>
      <c r="AK66" s="77"/>
      <c r="AL66" s="7" t="s">
        <v>102</v>
      </c>
      <c r="AM66" s="12">
        <v>1.032258064516129</v>
      </c>
      <c r="AO66" s="83" t="s">
        <v>102</v>
      </c>
      <c r="AP66" s="84">
        <v>0.5714285714285714</v>
      </c>
      <c r="AR66" s="87" t="s">
        <v>102</v>
      </c>
      <c r="AS66" s="84">
        <v>0.2857142857142857</v>
      </c>
      <c r="AT66" s="90"/>
      <c r="AU66" s="87" t="s">
        <v>102</v>
      </c>
      <c r="AV66" s="84">
        <v>0.92982456140350878</v>
      </c>
      <c r="AW66" s="93"/>
      <c r="AX66" s="87" t="s">
        <v>102</v>
      </c>
      <c r="AY66" s="84">
        <v>1</v>
      </c>
    </row>
    <row r="67" spans="1:51" ht="17.399999999999999" customHeight="1" x14ac:dyDescent="0.3">
      <c r="A67" s="7"/>
      <c r="B67" s="6" t="s">
        <v>222</v>
      </c>
      <c r="C67" s="102">
        <f>SUM(F67,I67,L67,O67,R67,U67,X67,AA67,AD67,AG67,AJ67,AM67,AP67,AS67,AV67,AY67)/16</f>
        <v>0</v>
      </c>
      <c r="D67" s="104">
        <f>C67*16/13</f>
        <v>0</v>
      </c>
      <c r="E67" s="43"/>
      <c r="F67" s="30">
        <v>0</v>
      </c>
      <c r="G67" s="56"/>
      <c r="H67" s="31"/>
      <c r="I67" s="30">
        <v>0</v>
      </c>
      <c r="J67" s="56"/>
      <c r="K67" s="31"/>
      <c r="L67" s="30">
        <v>0</v>
      </c>
      <c r="M67" s="51"/>
      <c r="N67" s="31"/>
      <c r="O67" s="30">
        <v>0</v>
      </c>
      <c r="P67" s="51"/>
      <c r="Q67" s="43"/>
      <c r="R67" s="30">
        <v>0</v>
      </c>
      <c r="S67" s="34"/>
      <c r="T67" s="27"/>
      <c r="U67" s="13">
        <v>0</v>
      </c>
      <c r="V67" s="18"/>
      <c r="W67" s="7"/>
      <c r="X67" s="12">
        <v>0</v>
      </c>
      <c r="Y67" s="74"/>
      <c r="Z67" s="7"/>
      <c r="AA67" s="12">
        <v>0</v>
      </c>
      <c r="AB67" s="77"/>
      <c r="AC67" s="7"/>
      <c r="AD67" s="12">
        <v>0</v>
      </c>
      <c r="AE67" s="77"/>
      <c r="AF67" s="7"/>
      <c r="AG67" s="12">
        <v>0</v>
      </c>
      <c r="AH67" s="77"/>
      <c r="AI67" s="7"/>
      <c r="AJ67" s="12">
        <v>0</v>
      </c>
      <c r="AK67" s="77"/>
      <c r="AL67" s="7"/>
      <c r="AM67" s="12">
        <v>0</v>
      </c>
      <c r="AO67" s="83"/>
      <c r="AP67" s="84">
        <v>0</v>
      </c>
      <c r="AR67" s="82"/>
      <c r="AS67" s="84">
        <v>0</v>
      </c>
      <c r="AT67" s="88"/>
      <c r="AU67" s="82"/>
      <c r="AV67" s="84">
        <v>0</v>
      </c>
      <c r="AW67" s="93"/>
      <c r="AX67" s="82"/>
      <c r="AY67" s="84">
        <v>0</v>
      </c>
    </row>
    <row r="68" spans="1:51" ht="17.399999999999999" customHeight="1" x14ac:dyDescent="0.3">
      <c r="A68" s="7" t="s">
        <v>130</v>
      </c>
      <c r="B68" s="6" t="s">
        <v>342</v>
      </c>
      <c r="C68" s="102">
        <f>SUM(F68,I68,L68,O68,R68,U68,X68,AA68,AD68,AG68,AJ68,AM68,AP68,AS68,AV68,AY68)/16</f>
        <v>0.42153000984598032</v>
      </c>
      <c r="D68" s="104">
        <f>C68*16/13</f>
        <v>0.51880616596428353</v>
      </c>
      <c r="E68" s="43"/>
      <c r="F68" s="30">
        <v>0</v>
      </c>
      <c r="G68" s="56"/>
      <c r="H68" s="31"/>
      <c r="I68" s="30">
        <v>0</v>
      </c>
      <c r="J68" s="56"/>
      <c r="K68" s="31"/>
      <c r="L68" s="30">
        <v>0</v>
      </c>
      <c r="M68" s="51"/>
      <c r="N68" s="31" t="s">
        <v>130</v>
      </c>
      <c r="O68" s="30">
        <v>0.63636363636363635</v>
      </c>
      <c r="P68" s="51"/>
      <c r="Q68" s="43" t="s">
        <v>130</v>
      </c>
      <c r="R68" s="30">
        <v>0.58823529411764708</v>
      </c>
      <c r="S68" s="34"/>
      <c r="T68" s="27" t="s">
        <v>130</v>
      </c>
      <c r="U68" s="13">
        <v>0.71153846153846156</v>
      </c>
      <c r="V68" s="18"/>
      <c r="W68" s="7"/>
      <c r="X68" s="12">
        <v>0</v>
      </c>
      <c r="Y68" s="74"/>
      <c r="Z68" s="7"/>
      <c r="AA68" s="12">
        <v>0</v>
      </c>
      <c r="AB68" s="77"/>
      <c r="AC68" s="7" t="s">
        <v>130</v>
      </c>
      <c r="AD68" s="12">
        <v>0.84722222222222221</v>
      </c>
      <c r="AE68" s="77"/>
      <c r="AF68" s="7"/>
      <c r="AG68" s="12">
        <v>0</v>
      </c>
      <c r="AH68" s="77"/>
      <c r="AI68" s="7" t="s">
        <v>130</v>
      </c>
      <c r="AJ68" s="12">
        <v>0.65</v>
      </c>
      <c r="AK68" s="77"/>
      <c r="AL68" s="7" t="s">
        <v>130</v>
      </c>
      <c r="AM68" s="12">
        <v>0.90322580645161288</v>
      </c>
      <c r="AO68" s="83" t="s">
        <v>130</v>
      </c>
      <c r="AP68" s="84">
        <v>0.76190476190476186</v>
      </c>
      <c r="AR68" s="82" t="s">
        <v>130</v>
      </c>
      <c r="AS68" s="84">
        <v>0.8214285714285714</v>
      </c>
      <c r="AT68" s="88"/>
      <c r="AU68" s="82" t="s">
        <v>130</v>
      </c>
      <c r="AV68" s="84">
        <v>0.82456140350877194</v>
      </c>
      <c r="AW68" s="93"/>
      <c r="AX68" s="82"/>
      <c r="AY68" s="84">
        <v>0</v>
      </c>
    </row>
    <row r="69" spans="1:51" ht="17.399999999999999" customHeight="1" x14ac:dyDescent="0.3">
      <c r="A69" s="7" t="s">
        <v>132</v>
      </c>
      <c r="B69" s="6" t="s">
        <v>344</v>
      </c>
      <c r="C69" s="102">
        <f>SUM(F69,I69,L69,O69,R69,U69,X69,AA69,AD69,AG69,AJ69,AM69,AP69,AS69,AV69,AY69)/16</f>
        <v>0.94356827284232869</v>
      </c>
      <c r="D69" s="104">
        <f>C69*16/13</f>
        <v>1.1613147973444045</v>
      </c>
      <c r="E69" s="43" t="s">
        <v>132</v>
      </c>
      <c r="F69" s="30">
        <v>0.97499999999999998</v>
      </c>
      <c r="G69" s="56"/>
      <c r="H69" s="31" t="s">
        <v>132</v>
      </c>
      <c r="I69" s="30">
        <v>0.76190476190476186</v>
      </c>
      <c r="J69" s="56"/>
      <c r="K69" s="31" t="s">
        <v>132</v>
      </c>
      <c r="L69" s="30">
        <v>1.0526315789473684</v>
      </c>
      <c r="M69" s="51"/>
      <c r="N69" s="31" t="s">
        <v>132</v>
      </c>
      <c r="O69" s="30">
        <v>0.90909090909090906</v>
      </c>
      <c r="P69" s="51"/>
      <c r="Q69" s="43" t="s">
        <v>132</v>
      </c>
      <c r="R69" s="30">
        <v>0.94117647058823528</v>
      </c>
      <c r="S69" s="34"/>
      <c r="T69" s="27" t="s">
        <v>132</v>
      </c>
      <c r="U69" s="13">
        <v>0.90384615384615385</v>
      </c>
      <c r="V69" s="18"/>
      <c r="W69" s="7" t="s">
        <v>132</v>
      </c>
      <c r="X69" s="12">
        <v>0.81034482758620685</v>
      </c>
      <c r="Y69" s="74"/>
      <c r="Z69" s="7" t="s">
        <v>132</v>
      </c>
      <c r="AA69" s="12">
        <v>0.94444444444444442</v>
      </c>
      <c r="AB69" s="77"/>
      <c r="AC69" s="7" t="s">
        <v>132</v>
      </c>
      <c r="AD69" s="12">
        <v>0.93055555555555558</v>
      </c>
      <c r="AE69" s="77"/>
      <c r="AF69" s="7" t="s">
        <v>132</v>
      </c>
      <c r="AG69" s="12">
        <v>0.91428571428571426</v>
      </c>
      <c r="AH69" s="77"/>
      <c r="AI69" s="7" t="s">
        <v>132</v>
      </c>
      <c r="AJ69" s="12">
        <v>1.05</v>
      </c>
      <c r="AK69" s="77"/>
      <c r="AL69" s="7" t="s">
        <v>132</v>
      </c>
      <c r="AM69" s="12">
        <v>1.032258064516129</v>
      </c>
      <c r="AO69" s="83" t="s">
        <v>132</v>
      </c>
      <c r="AP69" s="84">
        <v>0.95238095238095233</v>
      </c>
      <c r="AR69" s="82" t="s">
        <v>132</v>
      </c>
      <c r="AS69" s="84">
        <v>0.8928571428571429</v>
      </c>
      <c r="AT69" s="88"/>
      <c r="AU69" s="82" t="s">
        <v>132</v>
      </c>
      <c r="AV69" s="84">
        <v>1.0263157894736843</v>
      </c>
      <c r="AW69" s="93"/>
      <c r="AX69" s="82" t="s">
        <v>132</v>
      </c>
      <c r="AY69" s="84">
        <v>1</v>
      </c>
    </row>
    <row r="70" spans="1:51" ht="17.399999999999999" customHeight="1" x14ac:dyDescent="0.3">
      <c r="A70" s="7"/>
      <c r="B70" s="6" t="s">
        <v>221</v>
      </c>
      <c r="C70" s="102">
        <f>SUM(F70,I70,L70,O70,R70,U70,X70,AA70,AD70,AG70,AJ70,AM70,AP70,AS70,AV70,AY70)/16</f>
        <v>0</v>
      </c>
      <c r="D70" s="104">
        <f>C70*16/13</f>
        <v>0</v>
      </c>
      <c r="E70" s="43"/>
      <c r="F70" s="30">
        <v>0</v>
      </c>
      <c r="G70" s="56"/>
      <c r="H70" s="31"/>
      <c r="I70" s="30">
        <v>0</v>
      </c>
      <c r="J70" s="56"/>
      <c r="K70" s="31"/>
      <c r="L70" s="30">
        <v>0</v>
      </c>
      <c r="M70" s="51"/>
      <c r="N70" s="31"/>
      <c r="O70" s="30">
        <v>0</v>
      </c>
      <c r="P70" s="51"/>
      <c r="Q70" s="43"/>
      <c r="R70" s="30">
        <v>0</v>
      </c>
      <c r="S70" s="34"/>
      <c r="T70" s="27"/>
      <c r="U70" s="13">
        <v>0</v>
      </c>
      <c r="V70" s="18"/>
      <c r="W70" s="7"/>
      <c r="X70" s="12">
        <v>0</v>
      </c>
      <c r="Y70" s="74"/>
      <c r="Z70" s="7"/>
      <c r="AA70" s="12">
        <v>0</v>
      </c>
      <c r="AB70" s="77"/>
      <c r="AC70" s="7"/>
      <c r="AD70" s="12">
        <v>0</v>
      </c>
      <c r="AE70" s="77"/>
      <c r="AF70" s="7"/>
      <c r="AG70" s="12">
        <v>0</v>
      </c>
      <c r="AH70" s="77"/>
      <c r="AI70" s="7"/>
      <c r="AJ70" s="12">
        <v>0</v>
      </c>
      <c r="AK70" s="77"/>
      <c r="AL70" s="7"/>
      <c r="AM70" s="12">
        <v>0</v>
      </c>
      <c r="AO70" s="83"/>
      <c r="AP70" s="84">
        <v>0</v>
      </c>
      <c r="AR70" s="82"/>
      <c r="AS70" s="84">
        <v>0</v>
      </c>
      <c r="AT70" s="88"/>
      <c r="AU70" s="82"/>
      <c r="AV70" s="84">
        <v>0</v>
      </c>
      <c r="AW70" s="93"/>
      <c r="AX70" s="82"/>
      <c r="AY70" s="84">
        <v>0</v>
      </c>
    </row>
    <row r="71" spans="1:51" ht="17.399999999999999" customHeight="1" x14ac:dyDescent="0.3">
      <c r="A71" s="7" t="s">
        <v>118</v>
      </c>
      <c r="B71" s="6" t="s">
        <v>327</v>
      </c>
      <c r="C71" s="102">
        <f>SUM(F71,I71,L71,O71,R71,U71,X71,AA71,AD71,AG71,AJ71,AM71,AP71,AS71,AV71,AY71)/16</f>
        <v>0.21743869988246051</v>
      </c>
      <c r="D71" s="104">
        <f>C71*16/13</f>
        <v>0.26761686139379753</v>
      </c>
      <c r="E71" s="43"/>
      <c r="F71" s="30">
        <v>0</v>
      </c>
      <c r="G71" s="56"/>
      <c r="H71" s="31"/>
      <c r="I71" s="30">
        <v>0</v>
      </c>
      <c r="J71" s="56"/>
      <c r="K71" s="31"/>
      <c r="L71" s="30">
        <v>0</v>
      </c>
      <c r="M71" s="51"/>
      <c r="N71" s="31"/>
      <c r="O71" s="30">
        <v>0</v>
      </c>
      <c r="P71" s="51"/>
      <c r="Q71" s="43"/>
      <c r="R71" s="30">
        <v>0</v>
      </c>
      <c r="S71" s="34"/>
      <c r="T71" s="27" t="s">
        <v>118</v>
      </c>
      <c r="U71" s="13">
        <v>0.67307692307692313</v>
      </c>
      <c r="V71" s="18"/>
      <c r="W71" s="7"/>
      <c r="X71" s="12">
        <v>0</v>
      </c>
      <c r="Y71" s="74"/>
      <c r="Z71" s="7"/>
      <c r="AA71" s="12">
        <v>0</v>
      </c>
      <c r="AB71" s="77"/>
      <c r="AC71" s="7"/>
      <c r="AD71" s="12">
        <v>0</v>
      </c>
      <c r="AE71" s="77"/>
      <c r="AF71" s="7" t="s">
        <v>118</v>
      </c>
      <c r="AG71" s="12">
        <v>0.8</v>
      </c>
      <c r="AH71" s="77"/>
      <c r="AI71" s="7"/>
      <c r="AJ71" s="12">
        <v>0</v>
      </c>
      <c r="AK71" s="77"/>
      <c r="AL71" s="7" t="s">
        <v>118</v>
      </c>
      <c r="AM71" s="12">
        <v>1.032258064516129</v>
      </c>
      <c r="AO71" s="83"/>
      <c r="AP71" s="84">
        <v>0</v>
      </c>
      <c r="AR71" s="82"/>
      <c r="AS71" s="84">
        <v>0</v>
      </c>
      <c r="AT71" s="88"/>
      <c r="AU71" s="82" t="s">
        <v>118</v>
      </c>
      <c r="AV71" s="84">
        <v>0.97368421052631582</v>
      </c>
      <c r="AW71" s="93"/>
      <c r="AX71" s="82"/>
      <c r="AY71" s="84">
        <v>0</v>
      </c>
    </row>
    <row r="72" spans="1:51" ht="17.399999999999999" customHeight="1" x14ac:dyDescent="0.3">
      <c r="A72" s="7" t="s">
        <v>119</v>
      </c>
      <c r="B72" s="6" t="s">
        <v>328</v>
      </c>
      <c r="C72" s="102">
        <f>SUM(F72,I72,L72,O72,R72,U72,X72,AA72,AD72,AG72,AJ72,AM72,AP72,AS72,AV72,AY72)/16</f>
        <v>0.94109657039764916</v>
      </c>
      <c r="D72" s="104">
        <f>C72*16/13</f>
        <v>1.1582727020278758</v>
      </c>
      <c r="E72" s="43" t="s">
        <v>119</v>
      </c>
      <c r="F72" s="30">
        <v>0.92500000000000004</v>
      </c>
      <c r="G72" s="56"/>
      <c r="H72" s="31" t="s">
        <v>119</v>
      </c>
      <c r="I72" s="30">
        <v>0.76190476190476186</v>
      </c>
      <c r="J72" s="56"/>
      <c r="K72" s="31" t="s">
        <v>119</v>
      </c>
      <c r="L72" s="30">
        <v>1.0526315789473684</v>
      </c>
      <c r="M72" s="51"/>
      <c r="N72" s="31" t="s">
        <v>119</v>
      </c>
      <c r="O72" s="30">
        <v>0.96969696969696972</v>
      </c>
      <c r="P72" s="51"/>
      <c r="Q72" s="43" t="s">
        <v>119</v>
      </c>
      <c r="R72" s="30">
        <v>1.0588235294117647</v>
      </c>
      <c r="S72" s="34"/>
      <c r="T72" s="27" t="s">
        <v>119</v>
      </c>
      <c r="U72" s="13">
        <v>1.0192307692307692</v>
      </c>
      <c r="V72" s="18"/>
      <c r="W72" s="7" t="s">
        <v>119</v>
      </c>
      <c r="X72" s="12">
        <v>0.91379310344827591</v>
      </c>
      <c r="Y72" s="74"/>
      <c r="Z72" s="7" t="s">
        <v>119</v>
      </c>
      <c r="AA72" s="12">
        <v>0.94444444444444442</v>
      </c>
      <c r="AB72" s="77"/>
      <c r="AC72" s="7" t="s">
        <v>119</v>
      </c>
      <c r="AD72" s="12">
        <v>0.70833333333333337</v>
      </c>
      <c r="AE72" s="77"/>
      <c r="AF72" s="7" t="s">
        <v>119</v>
      </c>
      <c r="AG72" s="12">
        <v>0.74285714285714288</v>
      </c>
      <c r="AH72" s="77"/>
      <c r="AI72" s="7" t="s">
        <v>119</v>
      </c>
      <c r="AJ72" s="12">
        <v>1</v>
      </c>
      <c r="AK72" s="77"/>
      <c r="AL72" s="7" t="s">
        <v>119</v>
      </c>
      <c r="AM72" s="12">
        <v>1.032258064516129</v>
      </c>
      <c r="AO72" s="83" t="s">
        <v>119</v>
      </c>
      <c r="AP72" s="84">
        <v>1</v>
      </c>
      <c r="AR72" s="87" t="s">
        <v>119</v>
      </c>
      <c r="AS72" s="84">
        <v>0.9285714285714286</v>
      </c>
      <c r="AT72" s="88"/>
      <c r="AU72" s="87" t="s">
        <v>119</v>
      </c>
      <c r="AV72" s="84">
        <v>1</v>
      </c>
      <c r="AW72" s="93"/>
      <c r="AX72" s="87" t="s">
        <v>119</v>
      </c>
      <c r="AY72" s="84">
        <v>1</v>
      </c>
    </row>
    <row r="73" spans="1:51" ht="17.399999999999999" customHeight="1" x14ac:dyDescent="0.3">
      <c r="A73" s="7" t="s">
        <v>110</v>
      </c>
      <c r="B73" s="6" t="s">
        <v>316</v>
      </c>
      <c r="C73" s="102">
        <f>SUM(F73,I73,L73,O73,R73,U73,X73,AA73,AD73,AG73,AJ73,AM73,AP73,AS73,AV73,AY73)/16</f>
        <v>0.62358990321425789</v>
      </c>
      <c r="D73" s="104">
        <f>C73*16/13</f>
        <v>0.76749526549447122</v>
      </c>
      <c r="E73" s="43" t="s">
        <v>110</v>
      </c>
      <c r="F73" s="30">
        <v>0.77500000000000002</v>
      </c>
      <c r="G73" s="56"/>
      <c r="H73" s="31" t="s">
        <v>110</v>
      </c>
      <c r="I73" s="30">
        <v>0.80952380952380953</v>
      </c>
      <c r="J73" s="56"/>
      <c r="K73" s="31" t="s">
        <v>110</v>
      </c>
      <c r="L73" s="30">
        <v>1.0526315789473684</v>
      </c>
      <c r="M73" s="51"/>
      <c r="N73" s="31" t="s">
        <v>110</v>
      </c>
      <c r="O73" s="30">
        <v>0.78787878787878785</v>
      </c>
      <c r="P73" s="51"/>
      <c r="Q73" s="43" t="s">
        <v>110</v>
      </c>
      <c r="R73" s="30">
        <v>1.0588235294117647</v>
      </c>
      <c r="S73" s="34"/>
      <c r="T73" s="27" t="s">
        <v>110</v>
      </c>
      <c r="U73" s="13">
        <v>0.67307692307692313</v>
      </c>
      <c r="V73" s="18"/>
      <c r="W73" s="7" t="s">
        <v>110</v>
      </c>
      <c r="X73" s="12">
        <v>0.7068965517241379</v>
      </c>
      <c r="Y73" s="74"/>
      <c r="Z73" s="7" t="s">
        <v>110</v>
      </c>
      <c r="AA73" s="12">
        <v>0.94444444444444442</v>
      </c>
      <c r="AB73" s="77"/>
      <c r="AC73" s="7" t="s">
        <v>110</v>
      </c>
      <c r="AD73" s="12">
        <v>0.70833333333333337</v>
      </c>
      <c r="AE73" s="77"/>
      <c r="AF73" s="7" t="s">
        <v>110</v>
      </c>
      <c r="AG73" s="12">
        <v>0.8571428571428571</v>
      </c>
      <c r="AH73" s="77"/>
      <c r="AI73" s="7"/>
      <c r="AJ73" s="12">
        <v>0</v>
      </c>
      <c r="AK73" s="77"/>
      <c r="AL73" s="7" t="s">
        <v>110</v>
      </c>
      <c r="AM73" s="12">
        <v>1.032258064516129</v>
      </c>
      <c r="AO73" s="83" t="s">
        <v>110</v>
      </c>
      <c r="AP73" s="84">
        <v>0.5714285714285714</v>
      </c>
      <c r="AR73" s="87"/>
      <c r="AS73" s="84">
        <v>0</v>
      </c>
      <c r="AT73" s="89"/>
      <c r="AU73" s="87"/>
      <c r="AV73" s="84">
        <v>0</v>
      </c>
      <c r="AW73" s="93"/>
      <c r="AX73" s="82"/>
      <c r="AY73" s="84">
        <v>0</v>
      </c>
    </row>
    <row r="74" spans="1:51" ht="17.399999999999999" customHeight="1" x14ac:dyDescent="0.3">
      <c r="A74" s="7" t="s">
        <v>121</v>
      </c>
      <c r="B74" s="6" t="s">
        <v>331</v>
      </c>
      <c r="C74" s="102">
        <f>SUM(F74,I74,L74,O74,R74,U74,X74,AA74,AD74,AG74,AJ74,AM74,AP74,AS74,AV74,AY74)/16</f>
        <v>0.95800736867037639</v>
      </c>
      <c r="D74" s="104">
        <f>C74*16/13</f>
        <v>1.1790859922096941</v>
      </c>
      <c r="E74" s="43" t="s">
        <v>121</v>
      </c>
      <c r="F74" s="30">
        <v>0.55000000000000004</v>
      </c>
      <c r="G74" s="56"/>
      <c r="H74" s="31" t="s">
        <v>121</v>
      </c>
      <c r="I74" s="30">
        <v>1.0476190476190477</v>
      </c>
      <c r="J74" s="56"/>
      <c r="K74" s="31" t="s">
        <v>121</v>
      </c>
      <c r="L74" s="30">
        <v>1.0526315789473684</v>
      </c>
      <c r="M74" s="51"/>
      <c r="N74" s="31" t="s">
        <v>121</v>
      </c>
      <c r="O74" s="30">
        <v>0.96969696969696972</v>
      </c>
      <c r="P74" s="51"/>
      <c r="Q74" s="43" t="s">
        <v>121</v>
      </c>
      <c r="R74" s="30">
        <v>0.94117647058823528</v>
      </c>
      <c r="S74" s="34"/>
      <c r="T74" s="27" t="s">
        <v>121</v>
      </c>
      <c r="U74" s="13">
        <v>1.0192307692307692</v>
      </c>
      <c r="V74" s="18"/>
      <c r="W74" s="7" t="s">
        <v>121</v>
      </c>
      <c r="X74" s="12">
        <v>0.87931034482758619</v>
      </c>
      <c r="Y74" s="74"/>
      <c r="Z74" s="7" t="s">
        <v>121</v>
      </c>
      <c r="AA74" s="12">
        <v>0.88888888888888884</v>
      </c>
      <c r="AB74" s="77"/>
      <c r="AC74" s="7" t="s">
        <v>121</v>
      </c>
      <c r="AD74" s="12">
        <v>0.875</v>
      </c>
      <c r="AE74" s="77"/>
      <c r="AF74" s="7" t="s">
        <v>121</v>
      </c>
      <c r="AG74" s="12">
        <v>1.0285714285714285</v>
      </c>
      <c r="AH74" s="77"/>
      <c r="AI74" s="7" t="s">
        <v>121</v>
      </c>
      <c r="AJ74" s="12">
        <v>1.05</v>
      </c>
      <c r="AK74" s="77"/>
      <c r="AL74" s="7" t="s">
        <v>121</v>
      </c>
      <c r="AM74" s="12">
        <v>1.032258064516129</v>
      </c>
      <c r="AO74" s="83" t="s">
        <v>121</v>
      </c>
      <c r="AP74" s="84">
        <v>1.0476190476190477</v>
      </c>
      <c r="AR74" s="82" t="s">
        <v>121</v>
      </c>
      <c r="AS74" s="84">
        <v>0.9285714285714286</v>
      </c>
      <c r="AT74" s="88"/>
      <c r="AU74" s="82" t="s">
        <v>121</v>
      </c>
      <c r="AV74" s="84">
        <v>1.0175438596491229</v>
      </c>
      <c r="AW74" s="93"/>
      <c r="AX74" s="82" t="s">
        <v>121</v>
      </c>
      <c r="AY74" s="84">
        <v>1</v>
      </c>
    </row>
    <row r="75" spans="1:51" ht="17.399999999999999" customHeight="1" x14ac:dyDescent="0.3">
      <c r="A75" s="7" t="s">
        <v>128</v>
      </c>
      <c r="B75" s="6" t="s">
        <v>340</v>
      </c>
      <c r="C75" s="102">
        <f>SUM(F75,I75,L75,O75,R75,U75,X75,AA75,AD75,AG75,AJ75,AM75,AP75,AS75,AV75,AY75)/16</f>
        <v>0.20692684331797234</v>
      </c>
      <c r="D75" s="104">
        <f>C75*16/13</f>
        <v>0.25467919177596599</v>
      </c>
      <c r="E75" s="43"/>
      <c r="F75" s="30">
        <v>0</v>
      </c>
      <c r="G75" s="56"/>
      <c r="H75" s="31"/>
      <c r="I75" s="30">
        <v>0</v>
      </c>
      <c r="J75" s="56"/>
      <c r="K75" s="31"/>
      <c r="L75" s="30">
        <v>0</v>
      </c>
      <c r="M75" s="51"/>
      <c r="N75" s="31"/>
      <c r="O75" s="30">
        <v>0</v>
      </c>
      <c r="P75" s="51"/>
      <c r="Q75" s="43"/>
      <c r="R75" s="30">
        <v>0</v>
      </c>
      <c r="S75" s="34"/>
      <c r="T75" s="27"/>
      <c r="U75" s="13">
        <v>0</v>
      </c>
      <c r="V75" s="18"/>
      <c r="W75" s="7"/>
      <c r="X75" s="12">
        <v>0</v>
      </c>
      <c r="Y75" s="74"/>
      <c r="Z75" s="7"/>
      <c r="AA75" s="12">
        <v>0</v>
      </c>
      <c r="AB75" s="77"/>
      <c r="AC75" s="7"/>
      <c r="AD75" s="12">
        <v>0</v>
      </c>
      <c r="AE75" s="77"/>
      <c r="AF75" s="7" t="s">
        <v>128</v>
      </c>
      <c r="AG75" s="12">
        <v>0.7142857142857143</v>
      </c>
      <c r="AH75" s="77"/>
      <c r="AI75" s="7" t="s">
        <v>128</v>
      </c>
      <c r="AJ75" s="12">
        <v>0.85</v>
      </c>
      <c r="AK75" s="77"/>
      <c r="AL75" s="7" t="s">
        <v>128</v>
      </c>
      <c r="AM75" s="12">
        <v>1.032258064516129</v>
      </c>
      <c r="AO75" s="83" t="s">
        <v>128</v>
      </c>
      <c r="AP75" s="84">
        <v>0.7142857142857143</v>
      </c>
      <c r="AR75" s="82"/>
      <c r="AS75" s="84">
        <v>0</v>
      </c>
      <c r="AT75" s="88"/>
      <c r="AU75" s="82"/>
      <c r="AV75" s="84">
        <v>0</v>
      </c>
      <c r="AW75" s="93"/>
      <c r="AX75" s="82"/>
      <c r="AY75" s="84">
        <v>0</v>
      </c>
    </row>
    <row r="76" spans="1:51" ht="17.399999999999999" customHeight="1" x14ac:dyDescent="0.3">
      <c r="A76" s="7"/>
      <c r="B76" s="6" t="s">
        <v>352</v>
      </c>
      <c r="C76" s="102">
        <f>SUM(F76,I76,L76,O76,R76,U76,X76,AA76,AD76,AG76,AJ76,AM76,AP76,AS76,AV76,AY76)/16</f>
        <v>0</v>
      </c>
      <c r="D76" s="104">
        <f>C76*16/13</f>
        <v>0</v>
      </c>
      <c r="E76" s="43"/>
      <c r="F76" s="30">
        <v>0</v>
      </c>
      <c r="G76" s="56"/>
      <c r="H76" s="31"/>
      <c r="I76" s="30">
        <v>0</v>
      </c>
      <c r="J76" s="56"/>
      <c r="K76" s="31"/>
      <c r="L76" s="30">
        <v>0</v>
      </c>
      <c r="M76" s="51"/>
      <c r="N76" s="31"/>
      <c r="O76" s="30">
        <v>0</v>
      </c>
      <c r="P76" s="51"/>
      <c r="Q76" s="43"/>
      <c r="R76" s="30">
        <v>0</v>
      </c>
      <c r="S76" s="34"/>
      <c r="T76" s="27"/>
      <c r="U76" s="13">
        <v>0</v>
      </c>
      <c r="V76" s="18"/>
      <c r="W76" s="7"/>
      <c r="X76" s="12">
        <v>0</v>
      </c>
      <c r="Y76" s="74"/>
      <c r="Z76" s="7"/>
      <c r="AA76" s="12">
        <v>0</v>
      </c>
      <c r="AB76" s="77"/>
      <c r="AC76" s="7"/>
      <c r="AD76" s="12">
        <v>0</v>
      </c>
      <c r="AE76" s="77"/>
      <c r="AF76" s="7"/>
      <c r="AG76" s="12">
        <v>0</v>
      </c>
      <c r="AH76" s="77"/>
      <c r="AI76" s="7"/>
      <c r="AJ76" s="12">
        <v>0</v>
      </c>
      <c r="AK76" s="77"/>
      <c r="AL76" s="7"/>
      <c r="AM76" s="12">
        <v>0</v>
      </c>
      <c r="AO76" s="83"/>
      <c r="AP76" s="84">
        <v>0</v>
      </c>
      <c r="AR76" s="82"/>
      <c r="AS76" s="84">
        <v>0</v>
      </c>
      <c r="AT76" s="88"/>
      <c r="AU76" s="82"/>
      <c r="AV76" s="84">
        <v>0</v>
      </c>
      <c r="AW76" s="93"/>
      <c r="AX76" s="82"/>
      <c r="AY76" s="84">
        <v>0</v>
      </c>
    </row>
    <row r="77" spans="1:51" ht="17.399999999999999" customHeight="1" x14ac:dyDescent="0.3">
      <c r="A77" s="7"/>
      <c r="B77" s="6" t="s">
        <v>279</v>
      </c>
      <c r="C77" s="102">
        <f>SUM(F77,I77,L77,O77,R77,U77,X77,AA77,AD77,AG77,AJ77,AM77,AP77,AS77,AV77,AY77)/16</f>
        <v>0</v>
      </c>
      <c r="D77" s="104">
        <f>C77*16/13</f>
        <v>0</v>
      </c>
      <c r="E77" s="43"/>
      <c r="F77" s="30">
        <v>0</v>
      </c>
      <c r="G77" s="56"/>
      <c r="H77" s="31"/>
      <c r="I77" s="30">
        <v>0</v>
      </c>
      <c r="J77" s="56"/>
      <c r="K77" s="31"/>
      <c r="L77" s="30">
        <v>0</v>
      </c>
      <c r="M77" s="51"/>
      <c r="N77" s="31"/>
      <c r="O77" s="30">
        <v>0</v>
      </c>
      <c r="P77" s="51"/>
      <c r="Q77" s="43"/>
      <c r="R77" s="30">
        <v>0</v>
      </c>
      <c r="S77" s="34"/>
      <c r="T77" s="27"/>
      <c r="U77" s="13">
        <v>0</v>
      </c>
      <c r="V77" s="18"/>
      <c r="W77" s="7"/>
      <c r="X77" s="12">
        <v>0</v>
      </c>
      <c r="Y77" s="74"/>
      <c r="Z77" s="7"/>
      <c r="AA77" s="12">
        <v>0</v>
      </c>
      <c r="AB77" s="77"/>
      <c r="AC77" s="7"/>
      <c r="AD77" s="12">
        <v>0</v>
      </c>
      <c r="AE77" s="77"/>
      <c r="AF77" s="7"/>
      <c r="AG77" s="12">
        <v>0</v>
      </c>
      <c r="AH77" s="77"/>
      <c r="AI77" s="7"/>
      <c r="AJ77" s="12">
        <v>0</v>
      </c>
      <c r="AK77" s="77"/>
      <c r="AL77" s="7"/>
      <c r="AM77" s="12">
        <v>0</v>
      </c>
      <c r="AO77" s="83"/>
      <c r="AP77" s="84">
        <v>0</v>
      </c>
      <c r="AR77" s="82"/>
      <c r="AS77" s="84">
        <v>0</v>
      </c>
      <c r="AT77" s="88"/>
      <c r="AU77" s="82"/>
      <c r="AV77" s="84">
        <v>0</v>
      </c>
      <c r="AW77" s="93"/>
      <c r="AX77" s="82"/>
      <c r="AY77" s="84">
        <v>0</v>
      </c>
    </row>
    <row r="78" spans="1:51" ht="17.399999999999999" customHeight="1" x14ac:dyDescent="0.3">
      <c r="A78" s="7" t="s">
        <v>87</v>
      </c>
      <c r="B78" s="6" t="s">
        <v>278</v>
      </c>
      <c r="C78" s="102">
        <f>SUM(F78,I78,L78,O78,R78,U78,X78,AA78,AD78,AG78,AJ78,AM78,AP78,AS78,AV78,AY78)/16</f>
        <v>0.77973813118360646</v>
      </c>
      <c r="D78" s="104">
        <f>C78*16/13</f>
        <v>0.95967769991828489</v>
      </c>
      <c r="E78" s="43"/>
      <c r="F78" s="30">
        <v>0</v>
      </c>
      <c r="G78" s="56"/>
      <c r="H78" s="31"/>
      <c r="I78" s="30">
        <v>0</v>
      </c>
      <c r="J78" s="56"/>
      <c r="K78" s="31" t="s">
        <v>87</v>
      </c>
      <c r="L78" s="30">
        <v>1.0526315789473684</v>
      </c>
      <c r="M78" s="51"/>
      <c r="N78" s="31" t="s">
        <v>87</v>
      </c>
      <c r="O78" s="30">
        <v>0.78787878787878785</v>
      </c>
      <c r="P78" s="51"/>
      <c r="Q78" s="43" t="s">
        <v>87</v>
      </c>
      <c r="R78" s="30">
        <v>1.0588235294117647</v>
      </c>
      <c r="S78" s="34"/>
      <c r="T78" s="27" t="s">
        <v>87</v>
      </c>
      <c r="U78" s="13">
        <v>0.67307692307692313</v>
      </c>
      <c r="V78" s="18"/>
      <c r="W78" s="7" t="s">
        <v>87</v>
      </c>
      <c r="X78" s="12">
        <v>0.74137931034482762</v>
      </c>
      <c r="Y78" s="74"/>
      <c r="Z78" s="7" t="s">
        <v>87</v>
      </c>
      <c r="AA78" s="12">
        <v>0.83333333333333337</v>
      </c>
      <c r="AB78" s="77"/>
      <c r="AC78" s="7" t="s">
        <v>87</v>
      </c>
      <c r="AD78" s="12">
        <v>0.70833333333333337</v>
      </c>
      <c r="AE78" s="77"/>
      <c r="AF78" s="7" t="s">
        <v>87</v>
      </c>
      <c r="AG78" s="12">
        <v>0.8</v>
      </c>
      <c r="AH78" s="77"/>
      <c r="AI78" s="7" t="s">
        <v>87</v>
      </c>
      <c r="AJ78" s="12">
        <v>1.05</v>
      </c>
      <c r="AK78" s="77"/>
      <c r="AL78" s="7" t="s">
        <v>87</v>
      </c>
      <c r="AM78" s="12">
        <v>1.032258064516129</v>
      </c>
      <c r="AO78" s="83" t="s">
        <v>87</v>
      </c>
      <c r="AP78" s="84">
        <v>0.66666666666666663</v>
      </c>
      <c r="AR78" s="82" t="s">
        <v>87</v>
      </c>
      <c r="AS78" s="84">
        <v>1.0714285714285714</v>
      </c>
      <c r="AT78" s="88"/>
      <c r="AU78" s="82" t="s">
        <v>87</v>
      </c>
      <c r="AV78" s="84">
        <v>1</v>
      </c>
      <c r="AW78" s="93"/>
      <c r="AX78" s="82" t="s">
        <v>87</v>
      </c>
      <c r="AY78" s="84">
        <v>1</v>
      </c>
    </row>
    <row r="79" spans="1:51" ht="17.399999999999999" customHeight="1" x14ac:dyDescent="0.3">
      <c r="A79" s="7"/>
      <c r="B79" s="6" t="s">
        <v>171</v>
      </c>
      <c r="C79" s="102">
        <f>SUM(F79,I79,L79,O79,R79,U79,X79,AA79,AD79,AG79,AJ79,AM79,AP79,AS79,AV79,AY79)/16</f>
        <v>0</v>
      </c>
      <c r="D79" s="104">
        <f>C79*16/13</f>
        <v>0</v>
      </c>
      <c r="E79" s="43"/>
      <c r="F79" s="30">
        <v>0</v>
      </c>
      <c r="G79" s="56"/>
      <c r="H79" s="31"/>
      <c r="I79" s="30">
        <v>0</v>
      </c>
      <c r="J79" s="56"/>
      <c r="K79" s="31"/>
      <c r="L79" s="30">
        <v>0</v>
      </c>
      <c r="M79" s="51"/>
      <c r="N79" s="31"/>
      <c r="O79" s="30">
        <v>0</v>
      </c>
      <c r="P79" s="51"/>
      <c r="Q79" s="43"/>
      <c r="R79" s="30">
        <v>0</v>
      </c>
      <c r="S79" s="34"/>
      <c r="T79" s="27"/>
      <c r="U79" s="13">
        <v>0</v>
      </c>
      <c r="V79" s="18"/>
      <c r="W79" s="7"/>
      <c r="X79" s="12">
        <v>0</v>
      </c>
      <c r="Y79" s="74"/>
      <c r="Z79" s="7"/>
      <c r="AA79" s="12">
        <v>0</v>
      </c>
      <c r="AB79" s="77"/>
      <c r="AC79" s="7"/>
      <c r="AD79" s="12">
        <v>0</v>
      </c>
      <c r="AE79" s="77"/>
      <c r="AF79" s="7"/>
      <c r="AG79" s="12">
        <v>0</v>
      </c>
      <c r="AH79" s="77"/>
      <c r="AI79" s="7"/>
      <c r="AJ79" s="12">
        <v>0</v>
      </c>
      <c r="AK79" s="77"/>
      <c r="AL79" s="7"/>
      <c r="AM79" s="12">
        <v>0</v>
      </c>
      <c r="AO79" s="83"/>
      <c r="AP79" s="84">
        <v>0</v>
      </c>
      <c r="AR79" s="82"/>
      <c r="AS79" s="84">
        <v>0</v>
      </c>
      <c r="AT79" s="88"/>
      <c r="AU79" s="82"/>
      <c r="AV79" s="84">
        <v>0</v>
      </c>
      <c r="AW79" s="93"/>
      <c r="AX79" s="82"/>
      <c r="AY79" s="84">
        <v>0</v>
      </c>
    </row>
    <row r="80" spans="1:51" ht="17.399999999999999" customHeight="1" x14ac:dyDescent="0.3">
      <c r="A80" s="7" t="s">
        <v>40</v>
      </c>
      <c r="B80" s="6" t="s">
        <v>210</v>
      </c>
      <c r="C80" s="102">
        <f>SUM(F80,I80,L80,O80,R80,U80,X80,AA80,AD80,AG80,AJ80,AM80,AP80,AS80,AV80,AY80)/16</f>
        <v>0.44710067071606446</v>
      </c>
      <c r="D80" s="104">
        <f>C80*16/13</f>
        <v>0.55027774857361778</v>
      </c>
      <c r="E80" s="43" t="s">
        <v>40</v>
      </c>
      <c r="F80" s="30">
        <v>0.8</v>
      </c>
      <c r="G80" s="56"/>
      <c r="H80" s="31"/>
      <c r="I80" s="30">
        <v>0</v>
      </c>
      <c r="J80" s="56"/>
      <c r="K80" s="31"/>
      <c r="L80" s="30">
        <v>0</v>
      </c>
      <c r="M80" s="51"/>
      <c r="N80" s="31" t="s">
        <v>40</v>
      </c>
      <c r="O80" s="30">
        <v>0.72727272727272729</v>
      </c>
      <c r="P80" s="51"/>
      <c r="Q80" s="43" t="s">
        <v>40</v>
      </c>
      <c r="R80" s="30">
        <v>1.0588235294117647</v>
      </c>
      <c r="S80" s="34"/>
      <c r="T80" s="27" t="s">
        <v>40</v>
      </c>
      <c r="U80" s="13">
        <v>0.82692307692307687</v>
      </c>
      <c r="V80" s="18"/>
      <c r="W80" s="7"/>
      <c r="X80" s="12">
        <v>0</v>
      </c>
      <c r="Y80" s="74"/>
      <c r="Z80" s="7" t="s">
        <v>40</v>
      </c>
      <c r="AA80" s="12">
        <v>0.69444444444444442</v>
      </c>
      <c r="AB80" s="77"/>
      <c r="AC80" s="7" t="s">
        <v>40</v>
      </c>
      <c r="AD80" s="12">
        <v>0.76388888888888884</v>
      </c>
      <c r="AE80" s="77"/>
      <c r="AF80" s="7"/>
      <c r="AG80" s="12">
        <v>0</v>
      </c>
      <c r="AH80" s="77"/>
      <c r="AI80" s="7" t="s">
        <v>40</v>
      </c>
      <c r="AJ80" s="12">
        <v>0.25</v>
      </c>
      <c r="AK80" s="77"/>
      <c r="AL80" s="7" t="s">
        <v>40</v>
      </c>
      <c r="AM80" s="12">
        <v>1.032258064516129</v>
      </c>
      <c r="AO80" s="94" t="s">
        <v>40</v>
      </c>
      <c r="AP80" s="84">
        <v>0</v>
      </c>
      <c r="AR80" s="87" t="s">
        <v>40</v>
      </c>
      <c r="AS80" s="84">
        <v>1</v>
      </c>
      <c r="AT80" s="90"/>
      <c r="AU80" s="78"/>
      <c r="AV80" s="84">
        <v>0</v>
      </c>
      <c r="AW80" s="93"/>
      <c r="AX80" s="78"/>
      <c r="AY80" s="84">
        <v>0</v>
      </c>
    </row>
    <row r="81" spans="1:51" ht="17.399999999999999" customHeight="1" x14ac:dyDescent="0.3">
      <c r="A81" s="7"/>
      <c r="B81" s="6" t="s">
        <v>277</v>
      </c>
      <c r="C81" s="102">
        <f>SUM(F81,I81,L81,O81,R81,U81,X81,AA81,AD81,AG81,AJ81,AM81,AP81,AS81,AV81,AY81)/16</f>
        <v>0</v>
      </c>
      <c r="D81" s="104">
        <f>C81*16/13</f>
        <v>0</v>
      </c>
      <c r="E81" s="43"/>
      <c r="F81" s="30">
        <v>0</v>
      </c>
      <c r="G81" s="56"/>
      <c r="H81" s="31"/>
      <c r="I81" s="30">
        <v>0</v>
      </c>
      <c r="J81" s="56"/>
      <c r="K81" s="31"/>
      <c r="L81" s="30">
        <v>0</v>
      </c>
      <c r="M81" s="51"/>
      <c r="N81" s="31"/>
      <c r="O81" s="30">
        <v>0</v>
      </c>
      <c r="P81" s="51"/>
      <c r="Q81" s="43"/>
      <c r="R81" s="30">
        <v>0</v>
      </c>
      <c r="S81" s="34"/>
      <c r="T81" s="27"/>
      <c r="U81" s="13">
        <v>0</v>
      </c>
      <c r="V81" s="18"/>
      <c r="W81" s="7"/>
      <c r="X81" s="12">
        <v>0</v>
      </c>
      <c r="Y81" s="74"/>
      <c r="Z81" s="7"/>
      <c r="AA81" s="12">
        <v>0</v>
      </c>
      <c r="AB81" s="77"/>
      <c r="AC81" s="7"/>
      <c r="AD81" s="12">
        <v>0</v>
      </c>
      <c r="AE81" s="77"/>
      <c r="AF81" s="7"/>
      <c r="AG81" s="12">
        <v>0</v>
      </c>
      <c r="AH81" s="77"/>
      <c r="AI81" s="7"/>
      <c r="AJ81" s="12">
        <v>0</v>
      </c>
      <c r="AK81" s="77"/>
      <c r="AL81" s="7"/>
      <c r="AM81" s="12">
        <v>0</v>
      </c>
      <c r="AO81" s="83"/>
      <c r="AP81" s="84">
        <v>0</v>
      </c>
      <c r="AR81" s="82"/>
      <c r="AS81" s="84">
        <v>0</v>
      </c>
      <c r="AT81" s="88"/>
      <c r="AU81" s="82"/>
      <c r="AV81" s="84">
        <v>0</v>
      </c>
      <c r="AW81" s="93"/>
      <c r="AX81" s="82"/>
      <c r="AY81" s="84">
        <v>0</v>
      </c>
    </row>
    <row r="82" spans="1:51" ht="17.399999999999999" customHeight="1" x14ac:dyDescent="0.3">
      <c r="A82" s="7" t="s">
        <v>88</v>
      </c>
      <c r="B82" s="6" t="s">
        <v>280</v>
      </c>
      <c r="C82" s="102">
        <f>SUM(F82,I82,L82,O82,R82,U82,X82,AA82,AD82,AG82,AJ82,AM82,AP82,AS82,AV82,AY82)/16</f>
        <v>0.68066687385313485</v>
      </c>
      <c r="D82" s="104">
        <f>C82*16/13</f>
        <v>0.83774384474231978</v>
      </c>
      <c r="E82" s="43" t="s">
        <v>88</v>
      </c>
      <c r="F82" s="30">
        <v>0.75</v>
      </c>
      <c r="G82" s="56"/>
      <c r="H82" s="31" t="s">
        <v>88</v>
      </c>
      <c r="I82" s="30">
        <v>1.0476190476190477</v>
      </c>
      <c r="J82" s="56"/>
      <c r="K82" s="31"/>
      <c r="L82" s="30">
        <v>0</v>
      </c>
      <c r="M82" s="51"/>
      <c r="N82" s="31" t="s">
        <v>88</v>
      </c>
      <c r="O82" s="30">
        <v>0.12121212121212122</v>
      </c>
      <c r="P82" s="51"/>
      <c r="Q82" s="43" t="s">
        <v>88</v>
      </c>
      <c r="R82" s="30">
        <v>0.94117647058823528</v>
      </c>
      <c r="S82" s="34"/>
      <c r="T82" s="27" t="s">
        <v>88</v>
      </c>
      <c r="U82" s="13">
        <v>1.0192307692307692</v>
      </c>
      <c r="V82" s="18"/>
      <c r="W82" s="7" t="s">
        <v>88</v>
      </c>
      <c r="X82" s="12">
        <v>0.82758620689655171</v>
      </c>
      <c r="Y82" s="74"/>
      <c r="Z82" s="7" t="s">
        <v>88</v>
      </c>
      <c r="AA82" s="12">
        <v>1.0555555555555556</v>
      </c>
      <c r="AB82" s="77"/>
      <c r="AC82" s="7" t="s">
        <v>88</v>
      </c>
      <c r="AD82" s="12">
        <v>0.88888888888888884</v>
      </c>
      <c r="AE82" s="77"/>
      <c r="AF82" s="7" t="s">
        <v>88</v>
      </c>
      <c r="AG82" s="12">
        <v>1.0142857142857142</v>
      </c>
      <c r="AH82" s="77"/>
      <c r="AI82" s="7" t="s">
        <v>88</v>
      </c>
      <c r="AJ82" s="12">
        <v>1.05</v>
      </c>
      <c r="AK82" s="77"/>
      <c r="AL82" s="7" t="s">
        <v>88</v>
      </c>
      <c r="AM82" s="12">
        <v>1.032258064516129</v>
      </c>
      <c r="AO82" s="83" t="s">
        <v>88</v>
      </c>
      <c r="AP82" s="84">
        <v>0.2857142857142857</v>
      </c>
      <c r="AR82" s="82" t="s">
        <v>88</v>
      </c>
      <c r="AS82" s="84">
        <v>0.8571428571428571</v>
      </c>
      <c r="AT82" s="88"/>
      <c r="AU82" s="82"/>
      <c r="AV82" s="84">
        <v>0</v>
      </c>
      <c r="AW82" s="93"/>
      <c r="AX82" s="82"/>
      <c r="AY82" s="84">
        <v>0</v>
      </c>
    </row>
    <row r="83" spans="1:51" ht="17.399999999999999" customHeight="1" x14ac:dyDescent="0.3">
      <c r="A83" s="7" t="s">
        <v>86</v>
      </c>
      <c r="B83" s="6" t="s">
        <v>276</v>
      </c>
      <c r="C83" s="102">
        <f>SUM(F83,I83,L83,O83,R83,U83,X83,AA83,AD83,AG83,AJ83,AM83,AP83,AS83,AV83,AY83)/16</f>
        <v>0.87515530066214164</v>
      </c>
      <c r="D83" s="104">
        <f>C83*16/13</f>
        <v>1.077114216199559</v>
      </c>
      <c r="E83" s="43" t="s">
        <v>86</v>
      </c>
      <c r="F83" s="30">
        <v>0.92500000000000004</v>
      </c>
      <c r="G83" s="56"/>
      <c r="H83" s="31" t="s">
        <v>86</v>
      </c>
      <c r="I83" s="30">
        <v>0.8571428571428571</v>
      </c>
      <c r="J83" s="56"/>
      <c r="K83" s="31" t="s">
        <v>86</v>
      </c>
      <c r="L83" s="30">
        <v>1.0526315789473684</v>
      </c>
      <c r="M83" s="51"/>
      <c r="N83" s="31" t="s">
        <v>86</v>
      </c>
      <c r="O83" s="30">
        <v>0.69696969696969702</v>
      </c>
      <c r="P83" s="51"/>
      <c r="Q83" s="43" t="s">
        <v>86</v>
      </c>
      <c r="R83" s="30">
        <v>1.0588235294117647</v>
      </c>
      <c r="S83" s="34"/>
      <c r="T83" s="27" t="s">
        <v>86</v>
      </c>
      <c r="U83" s="13">
        <v>0.82692307692307687</v>
      </c>
      <c r="V83" s="18"/>
      <c r="W83" s="7"/>
      <c r="X83" s="12">
        <v>0</v>
      </c>
      <c r="Y83" s="74"/>
      <c r="Z83" s="7" t="s">
        <v>86</v>
      </c>
      <c r="AA83" s="12">
        <v>1.0555555555555556</v>
      </c>
      <c r="AB83" s="77"/>
      <c r="AC83" s="7" t="s">
        <v>86</v>
      </c>
      <c r="AD83" s="12">
        <v>0.70833333333333337</v>
      </c>
      <c r="AE83" s="77"/>
      <c r="AF83" s="7" t="s">
        <v>86</v>
      </c>
      <c r="AG83" s="12">
        <v>1.0142857142857142</v>
      </c>
      <c r="AH83" s="77"/>
      <c r="AI83" s="7" t="s">
        <v>86</v>
      </c>
      <c r="AJ83" s="12">
        <v>0.95</v>
      </c>
      <c r="AK83" s="77"/>
      <c r="AL83" s="7" t="s">
        <v>86</v>
      </c>
      <c r="AM83" s="12">
        <v>1.032258064516129</v>
      </c>
      <c r="AO83" s="83" t="s">
        <v>86</v>
      </c>
      <c r="AP83" s="84">
        <v>0.76190476190476186</v>
      </c>
      <c r="AR83" s="82" t="s">
        <v>86</v>
      </c>
      <c r="AS83" s="84">
        <v>1.0714285714285714</v>
      </c>
      <c r="AT83" s="88"/>
      <c r="AU83" s="82" t="s">
        <v>86</v>
      </c>
      <c r="AV83" s="84">
        <v>0.99122807017543857</v>
      </c>
      <c r="AW83" s="93"/>
      <c r="AX83" s="82" t="s">
        <v>86</v>
      </c>
      <c r="AY83" s="84">
        <v>1</v>
      </c>
    </row>
    <row r="84" spans="1:51" ht="17.399999999999999" customHeight="1" x14ac:dyDescent="0.3">
      <c r="A84" s="7" t="s">
        <v>72</v>
      </c>
      <c r="B84" s="6" t="s">
        <v>259</v>
      </c>
      <c r="C84" s="102">
        <f>SUM(F84,I84,L84,O84,R84,U84,X84,AA84,AD84,AG84,AJ84,AM84,AP84,AS84,AV84,AY84)/16</f>
        <v>0.75821152999352592</v>
      </c>
      <c r="D84" s="104">
        <f>C84*16/13</f>
        <v>0.9331834215304935</v>
      </c>
      <c r="E84" s="43" t="s">
        <v>72</v>
      </c>
      <c r="F84" s="30">
        <v>0.97499999999999998</v>
      </c>
      <c r="G84" s="56"/>
      <c r="H84" s="31" t="s">
        <v>72</v>
      </c>
      <c r="I84" s="30">
        <v>0.76190476190476186</v>
      </c>
      <c r="J84" s="56"/>
      <c r="K84" s="31"/>
      <c r="L84" s="30">
        <v>0</v>
      </c>
      <c r="M84" s="51"/>
      <c r="N84" s="31" t="s">
        <v>72</v>
      </c>
      <c r="O84" s="30">
        <v>0.93939393939393945</v>
      </c>
      <c r="P84" s="51"/>
      <c r="Q84" s="43" t="s">
        <v>72</v>
      </c>
      <c r="R84" s="30">
        <v>0.94117647058823528</v>
      </c>
      <c r="S84" s="34"/>
      <c r="T84" s="27" t="s">
        <v>72</v>
      </c>
      <c r="U84" s="13">
        <v>0.71153846153846156</v>
      </c>
      <c r="V84" s="18"/>
      <c r="W84" s="7"/>
      <c r="X84" s="12">
        <v>0</v>
      </c>
      <c r="Y84" s="74"/>
      <c r="Z84" s="7"/>
      <c r="AA84" s="12">
        <v>0</v>
      </c>
      <c r="AB84" s="77"/>
      <c r="AC84" s="7" t="s">
        <v>72</v>
      </c>
      <c r="AD84" s="12">
        <v>0.875</v>
      </c>
      <c r="AE84" s="77"/>
      <c r="AF84" s="7" t="s">
        <v>72</v>
      </c>
      <c r="AG84" s="12">
        <v>0.97142857142857142</v>
      </c>
      <c r="AH84" s="77"/>
      <c r="AI84" s="7" t="s">
        <v>72</v>
      </c>
      <c r="AJ84" s="12">
        <v>0.95</v>
      </c>
      <c r="AK84" s="77"/>
      <c r="AL84" s="7" t="s">
        <v>72</v>
      </c>
      <c r="AM84" s="12">
        <v>1.032258064516129</v>
      </c>
      <c r="AO84" s="83" t="s">
        <v>72</v>
      </c>
      <c r="AP84" s="84">
        <v>1</v>
      </c>
      <c r="AR84" s="82" t="s">
        <v>72</v>
      </c>
      <c r="AS84" s="84">
        <v>1</v>
      </c>
      <c r="AT84" s="88"/>
      <c r="AU84" s="82" t="s">
        <v>72</v>
      </c>
      <c r="AV84" s="84">
        <v>0.97368421052631582</v>
      </c>
      <c r="AW84" s="93"/>
      <c r="AX84" s="87" t="s">
        <v>72</v>
      </c>
      <c r="AY84" s="84">
        <v>1</v>
      </c>
    </row>
    <row r="85" spans="1:51" ht="17.399999999999999" customHeight="1" x14ac:dyDescent="0.3">
      <c r="A85" s="7" t="s">
        <v>131</v>
      </c>
      <c r="B85" s="6" t="s">
        <v>343</v>
      </c>
      <c r="C85" s="102">
        <f>SUM(F85,I85,L85,O85,R85,U85,X85,AA85,AD85,AG85,AJ85,AM85,AP85,AS85,AV85,AY85)/16</f>
        <v>0.42247743855606762</v>
      </c>
      <c r="D85" s="104">
        <f>C85*16/13</f>
        <v>0.51997223206900633</v>
      </c>
      <c r="E85" s="43"/>
      <c r="F85" s="30">
        <v>0</v>
      </c>
      <c r="G85" s="56"/>
      <c r="H85" s="31"/>
      <c r="I85" s="30">
        <v>0</v>
      </c>
      <c r="J85" s="56"/>
      <c r="K85" s="31"/>
      <c r="L85" s="30">
        <v>0</v>
      </c>
      <c r="M85" s="51"/>
      <c r="N85" s="31"/>
      <c r="O85" s="30">
        <v>0</v>
      </c>
      <c r="P85" s="51"/>
      <c r="Q85" s="43"/>
      <c r="R85" s="30">
        <v>0</v>
      </c>
      <c r="S85" s="34"/>
      <c r="T85" s="27"/>
      <c r="U85" s="13">
        <v>0</v>
      </c>
      <c r="V85" s="18"/>
      <c r="W85" s="7"/>
      <c r="X85" s="12">
        <v>0</v>
      </c>
      <c r="Y85" s="74"/>
      <c r="Z85" s="7" t="s">
        <v>131</v>
      </c>
      <c r="AA85" s="12">
        <v>0.83333333333333337</v>
      </c>
      <c r="AB85" s="77"/>
      <c r="AC85" s="7" t="s">
        <v>131</v>
      </c>
      <c r="AD85" s="12">
        <v>0.875</v>
      </c>
      <c r="AE85" s="77"/>
      <c r="AF85" s="7" t="s">
        <v>131</v>
      </c>
      <c r="AG85" s="12">
        <v>0.97142857142857142</v>
      </c>
      <c r="AH85" s="77"/>
      <c r="AI85" s="7"/>
      <c r="AJ85" s="12">
        <v>0</v>
      </c>
      <c r="AK85" s="77"/>
      <c r="AL85" s="7" t="s">
        <v>131</v>
      </c>
      <c r="AM85" s="12">
        <v>1.032258064516129</v>
      </c>
      <c r="AO85" s="83" t="s">
        <v>131</v>
      </c>
      <c r="AP85" s="84">
        <v>1.0476190476190477</v>
      </c>
      <c r="AR85" s="82"/>
      <c r="AS85" s="84">
        <v>0</v>
      </c>
      <c r="AT85" s="88"/>
      <c r="AU85" s="82" t="s">
        <v>131</v>
      </c>
      <c r="AV85" s="84">
        <v>1</v>
      </c>
      <c r="AW85" s="93"/>
      <c r="AX85" s="82" t="s">
        <v>131</v>
      </c>
      <c r="AY85" s="84">
        <v>1</v>
      </c>
    </row>
    <row r="86" spans="1:51" ht="17.399999999999999" customHeight="1" x14ac:dyDescent="0.3">
      <c r="A86" s="7" t="s">
        <v>32</v>
      </c>
      <c r="B86" s="6" t="s">
        <v>199</v>
      </c>
      <c r="C86" s="102">
        <f>SUM(F86,I86,L86,O86,R86,U86,X86,AA86,AD86,AG86,AJ86,AM86,AP86,AS86,AV86,AY86)/16</f>
        <v>0.22270065284178187</v>
      </c>
      <c r="D86" s="104">
        <f>C86*16/13</f>
        <v>0.27409311118988539</v>
      </c>
      <c r="E86" s="43"/>
      <c r="F86" s="30">
        <v>0</v>
      </c>
      <c r="G86" s="56"/>
      <c r="H86" s="31"/>
      <c r="I86" s="30">
        <v>0</v>
      </c>
      <c r="J86" s="56"/>
      <c r="K86" s="31"/>
      <c r="L86" s="30">
        <v>0</v>
      </c>
      <c r="M86" s="51"/>
      <c r="N86" s="31"/>
      <c r="O86" s="30">
        <v>0</v>
      </c>
      <c r="P86" s="51"/>
      <c r="Q86" s="43"/>
      <c r="R86" s="30">
        <v>0</v>
      </c>
      <c r="S86" s="34"/>
      <c r="T86" s="27"/>
      <c r="U86" s="13">
        <v>0</v>
      </c>
      <c r="V86" s="18"/>
      <c r="W86" s="7"/>
      <c r="X86" s="12">
        <v>0</v>
      </c>
      <c r="Y86" s="74"/>
      <c r="Z86" s="7"/>
      <c r="AA86" s="12">
        <v>0</v>
      </c>
      <c r="AB86" s="77"/>
      <c r="AC86" s="7"/>
      <c r="AD86" s="12">
        <v>0</v>
      </c>
      <c r="AE86" s="77"/>
      <c r="AF86" s="7" t="s">
        <v>32</v>
      </c>
      <c r="AG86" s="12">
        <v>0.97142857142857142</v>
      </c>
      <c r="AH86" s="77"/>
      <c r="AI86" s="7" t="s">
        <v>32</v>
      </c>
      <c r="AJ86" s="12">
        <v>0.75</v>
      </c>
      <c r="AK86" s="77"/>
      <c r="AL86" s="7" t="s">
        <v>32</v>
      </c>
      <c r="AM86" s="12">
        <v>1.032258064516129</v>
      </c>
      <c r="AO86" s="83" t="s">
        <v>32</v>
      </c>
      <c r="AP86" s="84">
        <v>0.80952380952380953</v>
      </c>
      <c r="AR86" s="82"/>
      <c r="AS86" s="84">
        <v>0</v>
      </c>
      <c r="AT86" s="88"/>
      <c r="AU86" s="82"/>
      <c r="AV86" s="84">
        <v>0</v>
      </c>
      <c r="AW86" s="93"/>
      <c r="AX86" s="82"/>
      <c r="AY86" s="84">
        <v>0</v>
      </c>
    </row>
    <row r="87" spans="1:51" ht="17.399999999999999" customHeight="1" x14ac:dyDescent="0.3">
      <c r="A87" s="7"/>
      <c r="B87" s="6" t="s">
        <v>161</v>
      </c>
      <c r="C87" s="102">
        <f>SUM(F87,I87,L87,O87,R87,U87,X87,AA87,AD87,AG87,AJ87,AM87,AP87,AS87,AV87,AY87)/16</f>
        <v>0</v>
      </c>
      <c r="D87" s="104">
        <f>C87*16/13</f>
        <v>0</v>
      </c>
      <c r="E87" s="43"/>
      <c r="F87" s="30">
        <v>0</v>
      </c>
      <c r="G87" s="56"/>
      <c r="H87" s="31"/>
      <c r="I87" s="30">
        <v>0</v>
      </c>
      <c r="J87" s="56"/>
      <c r="K87" s="31"/>
      <c r="L87" s="30">
        <v>0</v>
      </c>
      <c r="M87" s="51"/>
      <c r="N87" s="31"/>
      <c r="O87" s="30">
        <v>0</v>
      </c>
      <c r="P87" s="51"/>
      <c r="Q87" s="43"/>
      <c r="R87" s="30">
        <v>0</v>
      </c>
      <c r="S87" s="34"/>
      <c r="T87" s="27"/>
      <c r="U87" s="13">
        <v>0</v>
      </c>
      <c r="V87" s="18"/>
      <c r="W87" s="7"/>
      <c r="X87" s="12">
        <v>0</v>
      </c>
      <c r="Y87" s="74"/>
      <c r="Z87" s="7"/>
      <c r="AA87" s="12">
        <v>0</v>
      </c>
      <c r="AB87" s="77"/>
      <c r="AC87" s="7"/>
      <c r="AD87" s="12">
        <v>0</v>
      </c>
      <c r="AE87" s="77"/>
      <c r="AF87" s="7"/>
      <c r="AG87" s="12">
        <v>0</v>
      </c>
      <c r="AH87" s="77"/>
      <c r="AI87" s="7"/>
      <c r="AJ87" s="12">
        <v>0</v>
      </c>
      <c r="AK87" s="77"/>
      <c r="AL87" s="7"/>
      <c r="AM87" s="12">
        <v>0</v>
      </c>
      <c r="AO87" s="83"/>
      <c r="AP87" s="84">
        <v>0</v>
      </c>
      <c r="AR87" s="82"/>
      <c r="AS87" s="84">
        <v>0</v>
      </c>
      <c r="AT87" s="88"/>
      <c r="AU87" s="82"/>
      <c r="AV87" s="84">
        <v>0</v>
      </c>
      <c r="AW87" s="93"/>
      <c r="AX87" s="82"/>
      <c r="AY87" s="84">
        <v>0</v>
      </c>
    </row>
    <row r="88" spans="1:51" ht="17.399999999999999" customHeight="1" x14ac:dyDescent="0.3">
      <c r="A88" s="7" t="s">
        <v>111</v>
      </c>
      <c r="B88" s="6" t="s">
        <v>317</v>
      </c>
      <c r="C88" s="102">
        <f>SUM(F88,I88,L88,O88,R88,U88,X88,AA88,AD88,AG88,AJ88,AM88,AP88,AS88,AV88,AY88)/16</f>
        <v>0.87031120627346936</v>
      </c>
      <c r="D88" s="104">
        <f>C88*16/13</f>
        <v>1.0711522538750393</v>
      </c>
      <c r="E88" s="43" t="s">
        <v>111</v>
      </c>
      <c r="F88" s="30">
        <v>0.9</v>
      </c>
      <c r="G88" s="56"/>
      <c r="H88" s="31" t="s">
        <v>111</v>
      </c>
      <c r="I88" s="30">
        <v>0.95238095238095233</v>
      </c>
      <c r="J88" s="56"/>
      <c r="K88" s="31" t="s">
        <v>111</v>
      </c>
      <c r="L88" s="30">
        <v>1.0526315789473684</v>
      </c>
      <c r="M88" s="51"/>
      <c r="N88" s="31" t="s">
        <v>111</v>
      </c>
      <c r="O88" s="30">
        <v>0.84848484848484851</v>
      </c>
      <c r="P88" s="51"/>
      <c r="Q88" s="43" t="s">
        <v>111</v>
      </c>
      <c r="R88" s="30">
        <v>1.0588235294117647</v>
      </c>
      <c r="S88" s="34"/>
      <c r="T88" s="27" t="s">
        <v>111</v>
      </c>
      <c r="U88" s="13">
        <v>0.90384615384615385</v>
      </c>
      <c r="V88" s="18"/>
      <c r="W88" s="7" t="s">
        <v>111</v>
      </c>
      <c r="X88" s="12">
        <v>0.91379310344827591</v>
      </c>
      <c r="Y88" s="74"/>
      <c r="Z88" s="7" t="s">
        <v>111</v>
      </c>
      <c r="AA88" s="12">
        <v>0.94444444444444442</v>
      </c>
      <c r="AB88" s="77"/>
      <c r="AC88" s="7" t="s">
        <v>111</v>
      </c>
      <c r="AD88" s="12">
        <v>0.81944444444444442</v>
      </c>
      <c r="AE88" s="77"/>
      <c r="AF88" s="7" t="s">
        <v>111</v>
      </c>
      <c r="AG88" s="12">
        <v>0.8571428571428571</v>
      </c>
      <c r="AH88" s="77"/>
      <c r="AI88" s="7" t="s">
        <v>111</v>
      </c>
      <c r="AJ88" s="12">
        <v>0.95</v>
      </c>
      <c r="AK88" s="77"/>
      <c r="AL88" s="7" t="s">
        <v>111</v>
      </c>
      <c r="AM88" s="12">
        <v>1.032258064516129</v>
      </c>
      <c r="AO88" s="83" t="s">
        <v>111</v>
      </c>
      <c r="AP88" s="84">
        <v>0.76190476190476186</v>
      </c>
      <c r="AR88" s="82" t="s">
        <v>111</v>
      </c>
      <c r="AS88" s="84">
        <v>1</v>
      </c>
      <c r="AT88" s="88"/>
      <c r="AU88" s="82" t="s">
        <v>111</v>
      </c>
      <c r="AV88" s="84">
        <v>0.92982456140350878</v>
      </c>
      <c r="AW88" s="93"/>
      <c r="AX88" s="82"/>
      <c r="AY88" s="84">
        <v>0</v>
      </c>
    </row>
    <row r="89" spans="1:51" ht="17.399999999999999" customHeight="1" x14ac:dyDescent="0.3">
      <c r="A89" s="7"/>
      <c r="B89" s="6" t="s">
        <v>329</v>
      </c>
      <c r="C89" s="102">
        <f>SUM(F89,I89,L89,O89,R89,U89,X89,AA89,AD89,AG89,AJ89,AM89,AP89,AS89,AV89,AY89)/16</f>
        <v>0.19676796157059315</v>
      </c>
      <c r="D89" s="104">
        <f>C89*16/13</f>
        <v>0.24217595270226849</v>
      </c>
      <c r="E89" s="43"/>
      <c r="F89" s="30">
        <v>0</v>
      </c>
      <c r="G89" s="56"/>
      <c r="H89" s="31"/>
      <c r="I89" s="30">
        <v>0</v>
      </c>
      <c r="J89" s="56"/>
      <c r="K89" s="31"/>
      <c r="L89" s="30">
        <v>0</v>
      </c>
      <c r="M89" s="51"/>
      <c r="N89" s="31"/>
      <c r="O89" s="30">
        <v>0</v>
      </c>
      <c r="P89" s="51"/>
      <c r="Q89" s="43"/>
      <c r="R89" s="30">
        <v>0</v>
      </c>
      <c r="S89" s="34"/>
      <c r="T89" s="27"/>
      <c r="U89" s="13">
        <v>0</v>
      </c>
      <c r="V89" s="18"/>
      <c r="W89" s="7"/>
      <c r="X89" s="12">
        <v>0</v>
      </c>
      <c r="Y89" s="74"/>
      <c r="Z89" s="7" t="s">
        <v>354</v>
      </c>
      <c r="AA89" s="12">
        <v>0.1388888888888889</v>
      </c>
      <c r="AB89" s="77"/>
      <c r="AC89" s="7"/>
      <c r="AD89" s="12">
        <v>0</v>
      </c>
      <c r="AE89" s="77"/>
      <c r="AF89" s="7"/>
      <c r="AG89" s="12">
        <v>0</v>
      </c>
      <c r="AH89" s="77"/>
      <c r="AI89" s="7"/>
      <c r="AJ89" s="12">
        <v>0</v>
      </c>
      <c r="AK89" s="77"/>
      <c r="AL89" s="7"/>
      <c r="AM89" s="12">
        <v>0</v>
      </c>
      <c r="AO89" s="83"/>
      <c r="AP89" s="84">
        <v>0</v>
      </c>
      <c r="AR89" s="82" t="s">
        <v>354</v>
      </c>
      <c r="AS89" s="84">
        <v>1.0357142857142858</v>
      </c>
      <c r="AT89" s="88"/>
      <c r="AU89" s="82" t="s">
        <v>354</v>
      </c>
      <c r="AV89" s="84">
        <v>0.97368421052631582</v>
      </c>
      <c r="AW89" s="93"/>
      <c r="AX89" s="82" t="s">
        <v>354</v>
      </c>
      <c r="AY89" s="84">
        <v>1</v>
      </c>
    </row>
    <row r="90" spans="1:51" ht="17.399999999999999" customHeight="1" x14ac:dyDescent="0.3">
      <c r="A90" s="7" t="s">
        <v>136</v>
      </c>
      <c r="B90" s="6" t="s">
        <v>351</v>
      </c>
      <c r="C90" s="102">
        <f>SUM(F90,I90,L90,O90,R90,U90,X90,AA90,AD90,AG90,AJ90,AM90,AP90,AS90,AV90,AY90)/16</f>
        <v>0.48768733830544098</v>
      </c>
      <c r="D90" s="104">
        <f>C90*16/13</f>
        <v>0.60023057022208115</v>
      </c>
      <c r="E90" s="43"/>
      <c r="F90" s="30">
        <v>0</v>
      </c>
      <c r="G90" s="56"/>
      <c r="H90" s="31"/>
      <c r="I90" s="30">
        <v>0</v>
      </c>
      <c r="J90" s="56"/>
      <c r="K90" s="31"/>
      <c r="L90" s="30">
        <v>0</v>
      </c>
      <c r="M90" s="51"/>
      <c r="N90" s="31"/>
      <c r="O90" s="30">
        <v>0</v>
      </c>
      <c r="P90" s="51"/>
      <c r="Q90" s="43"/>
      <c r="R90" s="30">
        <v>0</v>
      </c>
      <c r="S90" s="34"/>
      <c r="T90" s="27"/>
      <c r="U90" s="13">
        <v>0</v>
      </c>
      <c r="V90" s="18"/>
      <c r="W90" s="7"/>
      <c r="X90" s="12">
        <v>0</v>
      </c>
      <c r="Y90" s="74"/>
      <c r="Z90" s="7" t="s">
        <v>136</v>
      </c>
      <c r="AA90" s="12">
        <v>0.94444444444444442</v>
      </c>
      <c r="AB90" s="77"/>
      <c r="AC90" s="7" t="s">
        <v>136</v>
      </c>
      <c r="AD90" s="12">
        <v>0.93055555555555558</v>
      </c>
      <c r="AE90" s="77"/>
      <c r="AF90" s="7" t="s">
        <v>136</v>
      </c>
      <c r="AG90" s="12">
        <v>1.0285714285714285</v>
      </c>
      <c r="AH90" s="77"/>
      <c r="AI90" s="7"/>
      <c r="AJ90" s="12">
        <v>0</v>
      </c>
      <c r="AK90" s="77"/>
      <c r="AL90" s="7" t="s">
        <v>136</v>
      </c>
      <c r="AM90" s="12">
        <v>1.032258064516129</v>
      </c>
      <c r="AO90" s="83" t="s">
        <v>136</v>
      </c>
      <c r="AP90" s="84">
        <v>0.8571428571428571</v>
      </c>
      <c r="AR90" s="82" t="s">
        <v>136</v>
      </c>
      <c r="AS90" s="84">
        <v>1.0714285714285714</v>
      </c>
      <c r="AT90" s="88"/>
      <c r="AU90" s="82" t="s">
        <v>136</v>
      </c>
      <c r="AV90" s="84">
        <v>0.93859649122807021</v>
      </c>
      <c r="AW90" s="93"/>
      <c r="AX90" s="87" t="s">
        <v>136</v>
      </c>
      <c r="AY90" s="84">
        <v>1</v>
      </c>
    </row>
    <row r="91" spans="1:51" ht="17.399999999999999" customHeight="1" x14ac:dyDescent="0.3">
      <c r="A91" s="7" t="s">
        <v>27</v>
      </c>
      <c r="B91" s="6" t="s">
        <v>192</v>
      </c>
      <c r="C91" s="102">
        <f>SUM(F91,I91,L91,O91,R91,U91,X91,AA91,AD91,AG91,AJ91,AM91,AP91,AS91,AV91,AY91)/16</f>
        <v>0.74048439977140001</v>
      </c>
      <c r="D91" s="104">
        <f>C91*16/13</f>
        <v>0.91136541510326152</v>
      </c>
      <c r="E91" s="43" t="s">
        <v>27</v>
      </c>
      <c r="F91" s="30">
        <v>0.97499999999999998</v>
      </c>
      <c r="G91" s="56"/>
      <c r="H91" s="31" t="s">
        <v>27</v>
      </c>
      <c r="I91" s="30">
        <v>0.76190476190476186</v>
      </c>
      <c r="J91" s="56"/>
      <c r="K91" s="31" t="s">
        <v>27</v>
      </c>
      <c r="L91" s="30">
        <v>1.0526315789473684</v>
      </c>
      <c r="M91" s="51"/>
      <c r="N91" s="31" t="s">
        <v>27</v>
      </c>
      <c r="O91" s="30">
        <v>0.84848484848484851</v>
      </c>
      <c r="P91" s="51"/>
      <c r="Q91" s="43"/>
      <c r="R91" s="30">
        <v>0</v>
      </c>
      <c r="S91" s="34"/>
      <c r="T91" s="27" t="s">
        <v>27</v>
      </c>
      <c r="U91" s="13">
        <v>0.82692307692307687</v>
      </c>
      <c r="V91" s="18"/>
      <c r="W91" s="7" t="s">
        <v>27</v>
      </c>
      <c r="X91" s="12">
        <v>0.74137931034482762</v>
      </c>
      <c r="Y91" s="74"/>
      <c r="Z91" s="7" t="s">
        <v>27</v>
      </c>
      <c r="AA91" s="12">
        <v>0.83333333333333337</v>
      </c>
      <c r="AB91" s="77"/>
      <c r="AC91" s="7" t="s">
        <v>27</v>
      </c>
      <c r="AD91" s="12">
        <v>0.81944444444444442</v>
      </c>
      <c r="AE91" s="77"/>
      <c r="AF91" s="7"/>
      <c r="AG91" s="12">
        <v>0</v>
      </c>
      <c r="AH91" s="77"/>
      <c r="AI91" s="7"/>
      <c r="AJ91" s="12">
        <v>0</v>
      </c>
      <c r="AK91" s="77"/>
      <c r="AL91" s="7" t="s">
        <v>27</v>
      </c>
      <c r="AM91" s="12">
        <v>1.032258064516129</v>
      </c>
      <c r="AO91" s="83" t="s">
        <v>27</v>
      </c>
      <c r="AP91" s="84">
        <v>1.0476190476190477</v>
      </c>
      <c r="AR91" s="82" t="s">
        <v>27</v>
      </c>
      <c r="AS91" s="84">
        <v>1</v>
      </c>
      <c r="AT91" s="88"/>
      <c r="AU91" s="82" t="s">
        <v>27</v>
      </c>
      <c r="AV91" s="84">
        <v>1.0087719298245614</v>
      </c>
      <c r="AW91" s="93"/>
      <c r="AX91" s="82" t="s">
        <v>27</v>
      </c>
      <c r="AY91" s="84">
        <v>0.9</v>
      </c>
    </row>
    <row r="92" spans="1:51" ht="17.399999999999999" customHeight="1" x14ac:dyDescent="0.3">
      <c r="A92" s="7"/>
      <c r="B92" s="6" t="s">
        <v>229</v>
      </c>
      <c r="C92" s="102">
        <f>SUM(F92,I92,L92,O92,R92,U92,X92,AA92,AD92,AG92,AJ92,AM92,AP92,AS92,AV92,AY92)/16</f>
        <v>0</v>
      </c>
      <c r="D92" s="104">
        <f>C92*16/13</f>
        <v>0</v>
      </c>
      <c r="E92" s="43"/>
      <c r="F92" s="30">
        <v>0</v>
      </c>
      <c r="G92" s="56"/>
      <c r="H92" s="31"/>
      <c r="I92" s="30">
        <v>0</v>
      </c>
      <c r="J92" s="56"/>
      <c r="K92" s="31"/>
      <c r="L92" s="30">
        <v>0</v>
      </c>
      <c r="M92" s="51"/>
      <c r="N92" s="31"/>
      <c r="O92" s="30">
        <v>0</v>
      </c>
      <c r="P92" s="51"/>
      <c r="Q92" s="43"/>
      <c r="R92" s="30">
        <v>0</v>
      </c>
      <c r="S92" s="34"/>
      <c r="T92" s="27"/>
      <c r="U92" s="13">
        <v>0</v>
      </c>
      <c r="V92" s="18"/>
      <c r="W92" s="7"/>
      <c r="X92" s="12">
        <v>0</v>
      </c>
      <c r="Y92" s="74"/>
      <c r="Z92" s="7"/>
      <c r="AA92" s="12">
        <v>0</v>
      </c>
      <c r="AB92" s="77"/>
      <c r="AC92" s="7"/>
      <c r="AD92" s="12">
        <v>0</v>
      </c>
      <c r="AE92" s="77"/>
      <c r="AF92" s="7"/>
      <c r="AG92" s="12">
        <v>0</v>
      </c>
      <c r="AH92" s="77"/>
      <c r="AI92" s="7"/>
      <c r="AJ92" s="12">
        <v>0</v>
      </c>
      <c r="AK92" s="77"/>
      <c r="AL92" s="7"/>
      <c r="AM92" s="12">
        <v>0</v>
      </c>
      <c r="AO92" s="83"/>
      <c r="AP92" s="84">
        <v>0</v>
      </c>
      <c r="AR92" s="87"/>
      <c r="AS92" s="84">
        <v>0</v>
      </c>
      <c r="AT92" s="88"/>
      <c r="AU92" s="87"/>
      <c r="AV92" s="84">
        <v>0</v>
      </c>
      <c r="AW92" s="93"/>
      <c r="AX92" s="82"/>
      <c r="AY92" s="84">
        <v>0</v>
      </c>
    </row>
    <row r="93" spans="1:51" ht="17.399999999999999" customHeight="1" x14ac:dyDescent="0.3">
      <c r="A93" s="7" t="s">
        <v>116</v>
      </c>
      <c r="B93" s="6" t="s">
        <v>325</v>
      </c>
      <c r="C93" s="102">
        <f>SUM(F93,I93,L93,O93,R93,U93,X93,AA93,AD93,AG93,AJ93,AM93,AP93,AS93,AV93,AY93)/16</f>
        <v>0.34154457690566031</v>
      </c>
      <c r="D93" s="104">
        <f>C93*16/13</f>
        <v>0.42036255619158192</v>
      </c>
      <c r="E93" s="43"/>
      <c r="F93" s="30">
        <v>0</v>
      </c>
      <c r="G93" s="56"/>
      <c r="H93" s="31"/>
      <c r="I93" s="30">
        <v>0</v>
      </c>
      <c r="J93" s="56"/>
      <c r="K93" s="31"/>
      <c r="L93" s="30">
        <v>0</v>
      </c>
      <c r="M93" s="51"/>
      <c r="N93" s="31"/>
      <c r="O93" s="30">
        <v>0</v>
      </c>
      <c r="P93" s="51"/>
      <c r="Q93" s="43" t="s">
        <v>116</v>
      </c>
      <c r="R93" s="30">
        <v>1.0588235294117647</v>
      </c>
      <c r="S93" s="34"/>
      <c r="T93" s="27"/>
      <c r="U93" s="13">
        <v>0</v>
      </c>
      <c r="V93" s="18"/>
      <c r="W93" s="7" t="s">
        <v>116</v>
      </c>
      <c r="X93" s="12">
        <v>0.98275862068965514</v>
      </c>
      <c r="Y93" s="74"/>
      <c r="Z93" s="7" t="s">
        <v>116</v>
      </c>
      <c r="AA93" s="12">
        <v>1.0555555555555556</v>
      </c>
      <c r="AB93" s="77"/>
      <c r="AC93" s="7" t="s">
        <v>116</v>
      </c>
      <c r="AD93" s="12">
        <v>0.76388888888888884</v>
      </c>
      <c r="AE93" s="77"/>
      <c r="AF93" s="7"/>
      <c r="AG93" s="12">
        <v>0</v>
      </c>
      <c r="AH93" s="77"/>
      <c r="AI93" s="7"/>
      <c r="AJ93" s="12">
        <v>0</v>
      </c>
      <c r="AK93" s="77"/>
      <c r="AL93" s="7" t="s">
        <v>116</v>
      </c>
      <c r="AM93" s="12">
        <v>1.032258064516129</v>
      </c>
      <c r="AO93" s="83" t="s">
        <v>116</v>
      </c>
      <c r="AP93" s="84">
        <v>0.5714285714285714</v>
      </c>
      <c r="AR93" s="82"/>
      <c r="AS93" s="84">
        <v>0</v>
      </c>
      <c r="AT93" s="88"/>
      <c r="AU93" s="82"/>
      <c r="AV93" s="84">
        <v>0</v>
      </c>
      <c r="AW93" s="93"/>
      <c r="AX93" s="82"/>
      <c r="AY93" s="84">
        <v>0</v>
      </c>
    </row>
    <row r="94" spans="1:51" ht="17.399999999999999" customHeight="1" x14ac:dyDescent="0.3">
      <c r="A94" s="7" t="s">
        <v>103</v>
      </c>
      <c r="B94" s="6" t="s">
        <v>305</v>
      </c>
      <c r="C94" s="102">
        <f>SUM(F94,I94,L94,O94,R94,U94,X94,AA94,AD94,AG94,AJ94,AM94,AP94,AS94,AV94,AY94)/16</f>
        <v>0.77780945546579738</v>
      </c>
      <c r="D94" s="104">
        <f>C94*16/13</f>
        <v>0.95730394518867368</v>
      </c>
      <c r="E94" s="43" t="s">
        <v>103</v>
      </c>
      <c r="F94" s="30">
        <v>0.97499999999999998</v>
      </c>
      <c r="G94" s="56"/>
      <c r="H94" s="31"/>
      <c r="I94" s="30">
        <v>0</v>
      </c>
      <c r="J94" s="56"/>
      <c r="K94" s="31"/>
      <c r="L94" s="30">
        <v>0</v>
      </c>
      <c r="M94" s="51"/>
      <c r="N94" s="31" t="s">
        <v>103</v>
      </c>
      <c r="O94" s="30">
        <v>0.78787878787878785</v>
      </c>
      <c r="P94" s="51"/>
      <c r="Q94" s="43" t="s">
        <v>103</v>
      </c>
      <c r="R94" s="30">
        <v>1.0588235294117647</v>
      </c>
      <c r="S94" s="34"/>
      <c r="T94" s="27" t="s">
        <v>103</v>
      </c>
      <c r="U94" s="13">
        <v>0.98076923076923073</v>
      </c>
      <c r="V94" s="18"/>
      <c r="W94" s="7" t="s">
        <v>103</v>
      </c>
      <c r="X94" s="12">
        <v>0.91379310344827591</v>
      </c>
      <c r="Y94" s="74"/>
      <c r="Z94" s="7" t="s">
        <v>103</v>
      </c>
      <c r="AA94" s="12">
        <v>0.94444444444444442</v>
      </c>
      <c r="AB94" s="77"/>
      <c r="AC94" s="7" t="s">
        <v>103</v>
      </c>
      <c r="AD94" s="12">
        <v>0.93055555555555558</v>
      </c>
      <c r="AE94" s="77"/>
      <c r="AF94" s="7" t="s">
        <v>103</v>
      </c>
      <c r="AG94" s="12">
        <v>0.8571428571428571</v>
      </c>
      <c r="AH94" s="77"/>
      <c r="AI94" s="7"/>
      <c r="AJ94" s="12">
        <v>0</v>
      </c>
      <c r="AK94" s="77"/>
      <c r="AL94" s="7" t="s">
        <v>103</v>
      </c>
      <c r="AM94" s="12">
        <v>1.032258064516129</v>
      </c>
      <c r="AO94" s="83" t="s">
        <v>103</v>
      </c>
      <c r="AP94" s="84">
        <v>1</v>
      </c>
      <c r="AR94" s="82" t="s">
        <v>103</v>
      </c>
      <c r="AS94" s="84">
        <v>0.9642857142857143</v>
      </c>
      <c r="AT94" s="88"/>
      <c r="AU94" s="82" t="s">
        <v>103</v>
      </c>
      <c r="AV94" s="84">
        <v>1</v>
      </c>
      <c r="AW94" s="93"/>
      <c r="AX94" s="82" t="s">
        <v>103</v>
      </c>
      <c r="AY94" s="84">
        <v>1</v>
      </c>
    </row>
    <row r="95" spans="1:51" ht="17.399999999999999" customHeight="1" x14ac:dyDescent="0.3">
      <c r="A95" s="7" t="s">
        <v>20</v>
      </c>
      <c r="B95" s="6" t="s">
        <v>184</v>
      </c>
      <c r="C95" s="102">
        <f>SUM(F95,I95,L95,O95,R95,U95,X95,AA95,AD95,AG95,AJ95,AM95,AP95,AS95,AV95,AY95)/16</f>
        <v>0.85892021821289</v>
      </c>
      <c r="D95" s="104">
        <f>C95*16/13</f>
        <v>1.0571325762620185</v>
      </c>
      <c r="E95" s="43" t="s">
        <v>20</v>
      </c>
      <c r="F95" s="30">
        <v>0.92500000000000004</v>
      </c>
      <c r="G95" s="56"/>
      <c r="H95" s="31" t="s">
        <v>20</v>
      </c>
      <c r="I95" s="30">
        <v>0.95238095238095233</v>
      </c>
      <c r="J95" s="56"/>
      <c r="K95" s="31" t="s">
        <v>20</v>
      </c>
      <c r="L95" s="30">
        <v>1.0526315789473684</v>
      </c>
      <c r="M95" s="51"/>
      <c r="N95" s="31" t="s">
        <v>20</v>
      </c>
      <c r="O95" s="30">
        <v>0.78787878787878785</v>
      </c>
      <c r="P95" s="51"/>
      <c r="Q95" s="43"/>
      <c r="R95" s="30">
        <v>0</v>
      </c>
      <c r="S95" s="34"/>
      <c r="T95" s="27"/>
      <c r="U95" s="13">
        <v>0</v>
      </c>
      <c r="V95" s="18"/>
      <c r="W95" s="7" t="s">
        <v>20</v>
      </c>
      <c r="X95" s="12">
        <v>0.94827586206896552</v>
      </c>
      <c r="Y95" s="74"/>
      <c r="Z95" s="7" t="s">
        <v>20</v>
      </c>
      <c r="AA95" s="12">
        <v>1.0555555555555556</v>
      </c>
      <c r="AB95" s="77"/>
      <c r="AC95" s="7" t="s">
        <v>20</v>
      </c>
      <c r="AD95" s="12">
        <v>0.98611111111111116</v>
      </c>
      <c r="AE95" s="77"/>
      <c r="AF95" s="7" t="s">
        <v>20</v>
      </c>
      <c r="AG95" s="12">
        <v>1.0428571428571429</v>
      </c>
      <c r="AH95" s="77"/>
      <c r="AI95" s="7" t="s">
        <v>20</v>
      </c>
      <c r="AJ95" s="12">
        <v>1.05</v>
      </c>
      <c r="AK95" s="77"/>
      <c r="AL95" s="7" t="s">
        <v>20</v>
      </c>
      <c r="AM95" s="12">
        <v>1.032258064516129</v>
      </c>
      <c r="AO95" s="83" t="s">
        <v>20</v>
      </c>
      <c r="AP95" s="84">
        <v>0.8571428571428571</v>
      </c>
      <c r="AR95" s="82" t="s">
        <v>20</v>
      </c>
      <c r="AS95" s="84">
        <v>1</v>
      </c>
      <c r="AT95" s="88"/>
      <c r="AU95" s="82" t="s">
        <v>20</v>
      </c>
      <c r="AV95" s="84">
        <v>1.0526315789473684</v>
      </c>
      <c r="AW95" s="93"/>
      <c r="AX95" s="87" t="s">
        <v>20</v>
      </c>
      <c r="AY95" s="84">
        <v>1</v>
      </c>
    </row>
    <row r="96" spans="1:51" ht="17.399999999999999" customHeight="1" x14ac:dyDescent="0.3">
      <c r="A96" s="7" t="s">
        <v>106</v>
      </c>
      <c r="B96" s="6" t="s">
        <v>309</v>
      </c>
      <c r="C96" s="102">
        <f>SUM(F96,I96,L96,O96,R96,U96,X96,AA96,AD96,AG96,AJ96,AM96,AP96,AS96,AV96,AY96)/16</f>
        <v>0.72793566770454465</v>
      </c>
      <c r="D96" s="104">
        <f>C96*16/13</f>
        <v>0.89592082179020882</v>
      </c>
      <c r="E96" s="43"/>
      <c r="F96" s="30">
        <v>0</v>
      </c>
      <c r="G96" s="56"/>
      <c r="H96" s="31"/>
      <c r="I96" s="30">
        <v>0</v>
      </c>
      <c r="J96" s="56"/>
      <c r="K96" s="31" t="s">
        <v>106</v>
      </c>
      <c r="L96" s="30">
        <v>1.0526315789473684</v>
      </c>
      <c r="M96" s="51"/>
      <c r="N96" s="31" t="s">
        <v>106</v>
      </c>
      <c r="O96" s="30">
        <v>0.96969696969696972</v>
      </c>
      <c r="P96" s="51"/>
      <c r="Q96" s="43"/>
      <c r="R96" s="30">
        <v>0</v>
      </c>
      <c r="S96" s="34"/>
      <c r="T96" s="27"/>
      <c r="U96" s="13">
        <v>0</v>
      </c>
      <c r="V96" s="18"/>
      <c r="W96" s="7" t="s">
        <v>106</v>
      </c>
      <c r="X96" s="12">
        <v>0.91379310344827591</v>
      </c>
      <c r="Y96" s="74"/>
      <c r="Z96" s="7" t="s">
        <v>106</v>
      </c>
      <c r="AA96" s="12">
        <v>0.88888888888888884</v>
      </c>
      <c r="AB96" s="77"/>
      <c r="AC96" s="7" t="s">
        <v>106</v>
      </c>
      <c r="AD96" s="12">
        <v>0.875</v>
      </c>
      <c r="AE96" s="77"/>
      <c r="AF96" s="7" t="s">
        <v>106</v>
      </c>
      <c r="AG96" s="12">
        <v>1.0285714285714285</v>
      </c>
      <c r="AH96" s="77"/>
      <c r="AI96" s="7" t="s">
        <v>106</v>
      </c>
      <c r="AJ96" s="12">
        <v>0.95</v>
      </c>
      <c r="AK96" s="77"/>
      <c r="AL96" s="7" t="s">
        <v>106</v>
      </c>
      <c r="AM96" s="12">
        <v>0.90322580645161288</v>
      </c>
      <c r="AO96" s="83" t="s">
        <v>106</v>
      </c>
      <c r="AP96" s="84">
        <v>1.0476190476190477</v>
      </c>
      <c r="AR96" s="82" t="s">
        <v>106</v>
      </c>
      <c r="AS96" s="84">
        <v>1</v>
      </c>
      <c r="AT96" s="88"/>
      <c r="AU96" s="82" t="s">
        <v>106</v>
      </c>
      <c r="AV96" s="84">
        <v>1.0175438596491229</v>
      </c>
      <c r="AW96" s="93"/>
      <c r="AX96" s="82" t="s">
        <v>106</v>
      </c>
      <c r="AY96" s="84">
        <v>1</v>
      </c>
    </row>
    <row r="97" spans="1:51" ht="17.399999999999999" customHeight="1" x14ac:dyDescent="0.3">
      <c r="A97" s="7" t="s">
        <v>135</v>
      </c>
      <c r="B97" s="6" t="s">
        <v>350</v>
      </c>
      <c r="C97" s="102">
        <f>SUM(F97,I97,L97,O97,R97,U97,X97,AA97,AD97,AG97,AJ97,AM97,AP97,AS97,AV97,AY97)/16</f>
        <v>0.87501977090566885</v>
      </c>
      <c r="D97" s="104">
        <f>C97*16/13</f>
        <v>1.0769474103454386</v>
      </c>
      <c r="E97" s="43" t="s">
        <v>135</v>
      </c>
      <c r="F97" s="30">
        <v>0.97499999999999998</v>
      </c>
      <c r="G97" s="56"/>
      <c r="H97" s="31" t="s">
        <v>135</v>
      </c>
      <c r="I97" s="30">
        <v>0.7142857142857143</v>
      </c>
      <c r="J97" s="56"/>
      <c r="K97" s="31" t="s">
        <v>135</v>
      </c>
      <c r="L97" s="30">
        <v>1.0526315789473684</v>
      </c>
      <c r="M97" s="51"/>
      <c r="N97" s="31" t="s">
        <v>135</v>
      </c>
      <c r="O97" s="30">
        <v>0.78787878787878785</v>
      </c>
      <c r="P97" s="51"/>
      <c r="Q97" s="43" t="s">
        <v>135</v>
      </c>
      <c r="R97" s="30">
        <v>0.94117647058823528</v>
      </c>
      <c r="S97" s="34"/>
      <c r="T97" s="27" t="s">
        <v>135</v>
      </c>
      <c r="U97" s="13">
        <v>0.90384615384615385</v>
      </c>
      <c r="V97" s="18"/>
      <c r="W97" s="7" t="s">
        <v>135</v>
      </c>
      <c r="X97" s="12">
        <v>0.81034482758620685</v>
      </c>
      <c r="Y97" s="74"/>
      <c r="Z97" s="7" t="s">
        <v>135</v>
      </c>
      <c r="AA97" s="12">
        <v>0.94444444444444442</v>
      </c>
      <c r="AB97" s="77"/>
      <c r="AC97" s="7" t="s">
        <v>135</v>
      </c>
      <c r="AD97" s="12">
        <v>0.93055555555555558</v>
      </c>
      <c r="AE97" s="77"/>
      <c r="AF97" s="7" t="s">
        <v>135</v>
      </c>
      <c r="AG97" s="12">
        <v>0.91428571428571426</v>
      </c>
      <c r="AH97" s="77"/>
      <c r="AI97" s="7" t="s">
        <v>135</v>
      </c>
      <c r="AJ97" s="12">
        <v>1.05</v>
      </c>
      <c r="AK97" s="77"/>
      <c r="AL97" s="7" t="s">
        <v>135</v>
      </c>
      <c r="AM97" s="12">
        <v>1.032258064516129</v>
      </c>
      <c r="AO97" s="83" t="s">
        <v>135</v>
      </c>
      <c r="AP97" s="84">
        <v>0.95238095238095233</v>
      </c>
      <c r="AR97" s="82"/>
      <c r="AS97" s="84">
        <v>0</v>
      </c>
      <c r="AT97" s="88"/>
      <c r="AU97" s="82" t="s">
        <v>135</v>
      </c>
      <c r="AV97" s="84">
        <v>0.99122807017543857</v>
      </c>
      <c r="AW97" s="93"/>
      <c r="AX97" s="87" t="s">
        <v>135</v>
      </c>
      <c r="AY97" s="84">
        <v>1</v>
      </c>
    </row>
    <row r="98" spans="1:51" ht="17.399999999999999" customHeight="1" x14ac:dyDescent="0.3">
      <c r="A98" s="7"/>
      <c r="B98" s="6" t="s">
        <v>298</v>
      </c>
      <c r="C98" s="102">
        <f>SUM(F98,I98,L98,O98,R98,U98,X98,AA98,AD98,AG98,AJ98,AM98,AP98,AS98,AV98,AY98)/16</f>
        <v>0</v>
      </c>
      <c r="D98" s="104">
        <f>C98*16/13</f>
        <v>0</v>
      </c>
      <c r="E98" s="43"/>
      <c r="F98" s="30">
        <v>0</v>
      </c>
      <c r="G98" s="56"/>
      <c r="H98" s="31"/>
      <c r="I98" s="30">
        <v>0</v>
      </c>
      <c r="J98" s="56"/>
      <c r="K98" s="31"/>
      <c r="L98" s="30">
        <v>0</v>
      </c>
      <c r="M98" s="51"/>
      <c r="N98" s="31"/>
      <c r="O98" s="30">
        <v>0</v>
      </c>
      <c r="P98" s="51"/>
      <c r="Q98" s="43"/>
      <c r="R98" s="30">
        <v>0</v>
      </c>
      <c r="S98" s="34"/>
      <c r="T98" s="27"/>
      <c r="U98" s="13">
        <v>0</v>
      </c>
      <c r="V98" s="18"/>
      <c r="W98" s="7"/>
      <c r="X98" s="12">
        <v>0</v>
      </c>
      <c r="Y98" s="74"/>
      <c r="Z98" s="7"/>
      <c r="AA98" s="12">
        <v>0</v>
      </c>
      <c r="AB98" s="77"/>
      <c r="AC98" s="7"/>
      <c r="AD98" s="12">
        <v>0</v>
      </c>
      <c r="AE98" s="77"/>
      <c r="AF98" s="7"/>
      <c r="AG98" s="12">
        <v>0</v>
      </c>
      <c r="AH98" s="77"/>
      <c r="AI98" s="7"/>
      <c r="AJ98" s="12">
        <v>0</v>
      </c>
      <c r="AK98" s="77"/>
      <c r="AL98" s="7"/>
      <c r="AM98" s="12">
        <v>0</v>
      </c>
      <c r="AO98" s="83"/>
      <c r="AP98" s="84">
        <v>0</v>
      </c>
      <c r="AR98" s="82"/>
      <c r="AS98" s="84">
        <v>0</v>
      </c>
      <c r="AT98" s="88"/>
      <c r="AU98" s="82"/>
      <c r="AV98" s="84">
        <v>0</v>
      </c>
      <c r="AW98" s="93"/>
      <c r="AX98" s="82"/>
      <c r="AY98" s="84">
        <v>0</v>
      </c>
    </row>
    <row r="99" spans="1:51" ht="17.399999999999999" customHeight="1" x14ac:dyDescent="0.3">
      <c r="A99" s="7" t="s">
        <v>5</v>
      </c>
      <c r="B99" s="6" t="s">
        <v>164</v>
      </c>
      <c r="C99" s="102">
        <f>SUM(F99,I99,L99,O99,R99,U99,X99,AA99,AD99,AG99,AJ99,AM99,AP99,AS99,AV99,AY99)/16</f>
        <v>0.49901284215523223</v>
      </c>
      <c r="D99" s="104">
        <f>C99*16/13</f>
        <v>0.6141696518833627</v>
      </c>
      <c r="E99" s="43"/>
      <c r="F99" s="30">
        <v>0</v>
      </c>
      <c r="G99" s="56"/>
      <c r="H99" s="31"/>
      <c r="I99" s="30">
        <v>0</v>
      </c>
      <c r="J99" s="56"/>
      <c r="K99" s="31"/>
      <c r="L99" s="30">
        <v>0</v>
      </c>
      <c r="M99" s="51"/>
      <c r="N99" s="31" t="s">
        <v>5</v>
      </c>
      <c r="O99" s="30">
        <v>0.90909090909090906</v>
      </c>
      <c r="P99" s="51"/>
      <c r="Q99" s="43" t="s">
        <v>5</v>
      </c>
      <c r="R99" s="30">
        <v>1.0588235294117647</v>
      </c>
      <c r="S99" s="34"/>
      <c r="T99" s="27" t="s">
        <v>5</v>
      </c>
      <c r="U99" s="13">
        <v>0.90384615384615385</v>
      </c>
      <c r="V99" s="18"/>
      <c r="W99" s="7" t="s">
        <v>5</v>
      </c>
      <c r="X99" s="12">
        <v>0.34482758620689657</v>
      </c>
      <c r="Y99" s="74"/>
      <c r="Z99" s="7"/>
      <c r="AA99" s="12">
        <v>0</v>
      </c>
      <c r="AB99" s="77"/>
      <c r="AC99" s="7" t="s">
        <v>5</v>
      </c>
      <c r="AD99" s="12">
        <v>0.81944444444444442</v>
      </c>
      <c r="AE99" s="77"/>
      <c r="AF99" s="7"/>
      <c r="AG99" s="12">
        <v>0</v>
      </c>
      <c r="AH99" s="77"/>
      <c r="AI99" s="7" t="s">
        <v>5</v>
      </c>
      <c r="AJ99" s="12">
        <v>1.05</v>
      </c>
      <c r="AK99" s="77"/>
      <c r="AL99" s="7" t="s">
        <v>5</v>
      </c>
      <c r="AM99" s="12">
        <v>1.032258064516129</v>
      </c>
      <c r="AO99" s="83" t="s">
        <v>5</v>
      </c>
      <c r="AP99" s="84">
        <v>0.8571428571428571</v>
      </c>
      <c r="AR99" s="82"/>
      <c r="AS99" s="84">
        <v>0</v>
      </c>
      <c r="AT99" s="88"/>
      <c r="AU99" s="82" t="s">
        <v>5</v>
      </c>
      <c r="AV99" s="84">
        <v>1.0087719298245614</v>
      </c>
      <c r="AW99" s="93"/>
      <c r="AX99" s="82"/>
      <c r="AY99" s="84">
        <v>0</v>
      </c>
    </row>
    <row r="100" spans="1:51" ht="17.399999999999999" customHeight="1" x14ac:dyDescent="0.3">
      <c r="A100" s="7" t="s">
        <v>58</v>
      </c>
      <c r="B100" s="6" t="s">
        <v>242</v>
      </c>
      <c r="C100" s="102">
        <f>SUM(F100,I100,L100,O100,R100,U100,X100,AA100,AD100,AG100,AJ100,AM100,AP100,AS100,AV100,AY100)/16</f>
        <v>0.49520277813929253</v>
      </c>
      <c r="D100" s="104">
        <f>C100*16/13</f>
        <v>0.60948034232528314</v>
      </c>
      <c r="E100" s="43"/>
      <c r="F100" s="30">
        <v>0</v>
      </c>
      <c r="G100" s="56"/>
      <c r="H100" s="31"/>
      <c r="I100" s="30">
        <v>0</v>
      </c>
      <c r="J100" s="56"/>
      <c r="K100" s="31"/>
      <c r="L100" s="30">
        <v>0</v>
      </c>
      <c r="M100" s="51"/>
      <c r="N100" s="31"/>
      <c r="O100" s="30">
        <v>0</v>
      </c>
      <c r="P100" s="51"/>
      <c r="Q100" s="43" t="s">
        <v>58</v>
      </c>
      <c r="R100" s="30">
        <v>1.0588235294117647</v>
      </c>
      <c r="S100" s="34"/>
      <c r="T100" s="27" t="s">
        <v>58</v>
      </c>
      <c r="U100" s="13">
        <v>0.67307692307692313</v>
      </c>
      <c r="V100" s="18"/>
      <c r="W100" s="7" t="s">
        <v>58</v>
      </c>
      <c r="X100" s="12">
        <v>0.53448275862068961</v>
      </c>
      <c r="Y100" s="74"/>
      <c r="Z100" s="7" t="s">
        <v>58</v>
      </c>
      <c r="AA100" s="12">
        <v>0.77777777777777779</v>
      </c>
      <c r="AB100" s="77"/>
      <c r="AC100" s="7" t="s">
        <v>58</v>
      </c>
      <c r="AD100" s="12">
        <v>0.69444444444444442</v>
      </c>
      <c r="AE100" s="77"/>
      <c r="AF100" s="7" t="s">
        <v>58</v>
      </c>
      <c r="AG100" s="12">
        <v>0.74285714285714288</v>
      </c>
      <c r="AH100" s="77"/>
      <c r="AI100" s="7" t="s">
        <v>58</v>
      </c>
      <c r="AJ100" s="12">
        <v>0.85</v>
      </c>
      <c r="AK100" s="77"/>
      <c r="AL100" s="7" t="s">
        <v>58</v>
      </c>
      <c r="AM100" s="12">
        <v>1.032258064516129</v>
      </c>
      <c r="AO100" s="83" t="s">
        <v>58</v>
      </c>
      <c r="AP100" s="84">
        <v>0.80952380952380953</v>
      </c>
      <c r="AR100" s="87" t="s">
        <v>58</v>
      </c>
      <c r="AS100" s="84">
        <v>0.75</v>
      </c>
      <c r="AT100" s="88"/>
      <c r="AU100" s="82"/>
      <c r="AV100" s="84">
        <v>0</v>
      </c>
      <c r="AW100" s="93"/>
      <c r="AX100" s="82"/>
      <c r="AY100" s="84">
        <v>0</v>
      </c>
    </row>
    <row r="101" spans="1:51" ht="17.399999999999999" customHeight="1" x14ac:dyDescent="0.3">
      <c r="A101" s="7" t="s">
        <v>43</v>
      </c>
      <c r="B101" s="6" t="s">
        <v>214</v>
      </c>
      <c r="C101" s="102">
        <f>SUM(F101,I101,L101,O101,R101,U101,X101,AA101,AD101,AG101,AJ101,AM101,AP101,AS101,AV101,AY101)/16</f>
        <v>0.67869117608436025</v>
      </c>
      <c r="D101" s="104">
        <f>C101*16/13</f>
        <v>0.83531221671921263</v>
      </c>
      <c r="E101" s="43" t="s">
        <v>43</v>
      </c>
      <c r="F101" s="30">
        <v>0.55000000000000004</v>
      </c>
      <c r="G101" s="56"/>
      <c r="H101" s="31" t="s">
        <v>43</v>
      </c>
      <c r="I101" s="30">
        <v>0.95238095238095233</v>
      </c>
      <c r="J101" s="56"/>
      <c r="K101" s="31"/>
      <c r="L101" s="30">
        <v>0</v>
      </c>
      <c r="M101" s="51"/>
      <c r="N101" s="31" t="s">
        <v>43</v>
      </c>
      <c r="O101" s="30">
        <v>0.60606060606060608</v>
      </c>
      <c r="P101" s="51"/>
      <c r="Q101" s="43" t="s">
        <v>43</v>
      </c>
      <c r="R101" s="30">
        <v>1.0588235294117647</v>
      </c>
      <c r="S101" s="34"/>
      <c r="T101" s="27" t="s">
        <v>43</v>
      </c>
      <c r="U101" s="13">
        <v>0.90384615384615385</v>
      </c>
      <c r="V101" s="18"/>
      <c r="W101" s="7" t="s">
        <v>43</v>
      </c>
      <c r="X101" s="12">
        <v>0.91379310344827591</v>
      </c>
      <c r="Y101" s="74"/>
      <c r="Z101" s="7" t="s">
        <v>43</v>
      </c>
      <c r="AA101" s="12">
        <v>1.0555555555555556</v>
      </c>
      <c r="AB101" s="77"/>
      <c r="AC101" s="7"/>
      <c r="AD101" s="12">
        <v>0</v>
      </c>
      <c r="AE101" s="77"/>
      <c r="AF101" s="7" t="s">
        <v>43</v>
      </c>
      <c r="AG101" s="12">
        <v>0.97142857142857142</v>
      </c>
      <c r="AH101" s="77"/>
      <c r="AI101" s="7" t="s">
        <v>43</v>
      </c>
      <c r="AJ101" s="12">
        <v>0.85</v>
      </c>
      <c r="AK101" s="77"/>
      <c r="AL101" s="7" t="s">
        <v>43</v>
      </c>
      <c r="AM101" s="12">
        <v>1.032258064516129</v>
      </c>
      <c r="AO101" s="83"/>
      <c r="AP101" s="84">
        <v>0</v>
      </c>
      <c r="AR101" s="82" t="s">
        <v>43</v>
      </c>
      <c r="AS101" s="84">
        <v>1</v>
      </c>
      <c r="AT101" s="88"/>
      <c r="AU101" s="82" t="s">
        <v>43</v>
      </c>
      <c r="AV101" s="84">
        <v>0.96491228070175439</v>
      </c>
      <c r="AW101" s="93"/>
      <c r="AX101" s="82"/>
      <c r="AY101" s="84">
        <v>0</v>
      </c>
    </row>
    <row r="102" spans="1:51" ht="17.399999999999999" customHeight="1" x14ac:dyDescent="0.3">
      <c r="A102" s="7" t="s">
        <v>50</v>
      </c>
      <c r="B102" s="6" t="s">
        <v>227</v>
      </c>
      <c r="C102" s="102">
        <f>SUM(F102,I102,L102,O102,R102,U102,X102,AA102,AD102,AG102,AJ102,AM102,AP102,AS102,AV102,AY102)/16</f>
        <v>0.87843506404002214</v>
      </c>
      <c r="D102" s="104">
        <f>C102*16/13</f>
        <v>1.081150848049258</v>
      </c>
      <c r="E102" s="43"/>
      <c r="F102" s="30">
        <v>0</v>
      </c>
      <c r="G102" s="56"/>
      <c r="H102" s="31" t="s">
        <v>50</v>
      </c>
      <c r="I102" s="30">
        <v>0.8571428571428571</v>
      </c>
      <c r="J102" s="56"/>
      <c r="K102" s="31" t="s">
        <v>50</v>
      </c>
      <c r="L102" s="30">
        <v>1.0526315789473684</v>
      </c>
      <c r="M102" s="51"/>
      <c r="N102" s="31" t="s">
        <v>50</v>
      </c>
      <c r="O102" s="30">
        <v>0.96969696969696972</v>
      </c>
      <c r="P102" s="51"/>
      <c r="Q102" s="43" t="s">
        <v>50</v>
      </c>
      <c r="R102" s="30">
        <v>1.0588235294117647</v>
      </c>
      <c r="S102" s="34"/>
      <c r="T102" s="27" t="s">
        <v>50</v>
      </c>
      <c r="U102" s="13">
        <v>0.82692307692307687</v>
      </c>
      <c r="V102" s="18"/>
      <c r="W102" s="7" t="s">
        <v>50</v>
      </c>
      <c r="X102" s="12">
        <v>0.87931034482758619</v>
      </c>
      <c r="Y102" s="74"/>
      <c r="Z102" s="7" t="s">
        <v>50</v>
      </c>
      <c r="AA102" s="12">
        <v>0.83333333333333337</v>
      </c>
      <c r="AB102" s="77"/>
      <c r="AC102" s="7" t="s">
        <v>50</v>
      </c>
      <c r="AD102" s="12">
        <v>0.93055555555555558</v>
      </c>
      <c r="AE102" s="77"/>
      <c r="AF102" s="7" t="s">
        <v>50</v>
      </c>
      <c r="AG102" s="12">
        <v>0.88571428571428568</v>
      </c>
      <c r="AH102" s="77"/>
      <c r="AI102" s="7" t="s">
        <v>50</v>
      </c>
      <c r="AJ102" s="12">
        <v>1.05</v>
      </c>
      <c r="AK102" s="77"/>
      <c r="AL102" s="7" t="s">
        <v>50</v>
      </c>
      <c r="AM102" s="12">
        <v>1.032258064516129</v>
      </c>
      <c r="AO102" s="83" t="s">
        <v>50</v>
      </c>
      <c r="AP102" s="84">
        <v>0.8571428571428571</v>
      </c>
      <c r="AR102" s="82" t="s">
        <v>50</v>
      </c>
      <c r="AS102" s="84">
        <v>0.8214285714285714</v>
      </c>
      <c r="AT102" s="88"/>
      <c r="AU102" s="82" t="s">
        <v>50</v>
      </c>
      <c r="AV102" s="84">
        <v>1</v>
      </c>
      <c r="AW102" s="93"/>
      <c r="AX102" s="82" t="s">
        <v>50</v>
      </c>
      <c r="AY102" s="84">
        <v>1</v>
      </c>
    </row>
    <row r="103" spans="1:51" ht="17.399999999999999" customHeight="1" x14ac:dyDescent="0.3">
      <c r="A103" s="7" t="s">
        <v>97</v>
      </c>
      <c r="B103" s="6" t="s">
        <v>296</v>
      </c>
      <c r="C103" s="102">
        <f>SUM(F103,I103,L103,O103,R103,U103,X103,AA103,AD103,AG103,AJ103,AM103,AP103,AS103,AV103,AY103)/16</f>
        <v>0.45075980035136043</v>
      </c>
      <c r="D103" s="104">
        <f>C103*16/13</f>
        <v>0.55478129274013588</v>
      </c>
      <c r="E103" s="43"/>
      <c r="F103" s="30">
        <v>0</v>
      </c>
      <c r="G103" s="56"/>
      <c r="H103" s="31"/>
      <c r="I103" s="30">
        <v>0</v>
      </c>
      <c r="J103" s="56"/>
      <c r="K103" s="31"/>
      <c r="L103" s="30">
        <v>0</v>
      </c>
      <c r="M103" s="51"/>
      <c r="N103" s="31"/>
      <c r="O103" s="30">
        <v>0</v>
      </c>
      <c r="P103" s="51"/>
      <c r="Q103" s="43"/>
      <c r="R103" s="30">
        <v>0</v>
      </c>
      <c r="S103" s="34"/>
      <c r="T103" s="27"/>
      <c r="U103" s="13">
        <v>0</v>
      </c>
      <c r="V103" s="18"/>
      <c r="W103" s="7" t="s">
        <v>97</v>
      </c>
      <c r="X103" s="12">
        <v>1.0517241379310345</v>
      </c>
      <c r="Y103" s="74"/>
      <c r="Z103" s="7" t="s">
        <v>97</v>
      </c>
      <c r="AA103" s="12">
        <v>1.0555555555555556</v>
      </c>
      <c r="AB103" s="77"/>
      <c r="AC103" s="7" t="s">
        <v>97</v>
      </c>
      <c r="AD103" s="12">
        <v>1.0416666666666667</v>
      </c>
      <c r="AE103" s="77"/>
      <c r="AF103" s="7" t="s">
        <v>97</v>
      </c>
      <c r="AG103" s="12">
        <v>1.0285714285714285</v>
      </c>
      <c r="AH103" s="77"/>
      <c r="AI103" s="7" t="s">
        <v>97</v>
      </c>
      <c r="AJ103" s="12">
        <v>1.05</v>
      </c>
      <c r="AK103" s="77"/>
      <c r="AL103" s="7" t="s">
        <v>97</v>
      </c>
      <c r="AM103" s="12">
        <v>1.032258064516129</v>
      </c>
      <c r="AO103" s="83" t="s">
        <v>97</v>
      </c>
      <c r="AP103" s="84">
        <v>0.95238095238095233</v>
      </c>
      <c r="AR103" s="87"/>
      <c r="AS103" s="84">
        <v>0</v>
      </c>
      <c r="AT103" s="89"/>
      <c r="AU103" s="87"/>
      <c r="AV103" s="84">
        <v>0</v>
      </c>
      <c r="AW103" s="93"/>
      <c r="AX103" s="82"/>
      <c r="AY103" s="84">
        <v>0</v>
      </c>
    </row>
    <row r="104" spans="1:51" ht="17.399999999999999" customHeight="1" x14ac:dyDescent="0.3">
      <c r="A104" s="7" t="s">
        <v>112</v>
      </c>
      <c r="B104" s="6" t="s">
        <v>318</v>
      </c>
      <c r="C104" s="102">
        <f>SUM(F104,I104,L104,O104,R104,U104,X104,AA104,AD104,AG104,AJ104,AM104,AP104,AS104,AV104,AY104)/16</f>
        <v>0.74578721145815918</v>
      </c>
      <c r="D104" s="104">
        <f>C104*16/13</f>
        <v>0.91789195256388822</v>
      </c>
      <c r="E104" s="43" t="s">
        <v>112</v>
      </c>
      <c r="F104" s="30">
        <v>0.77500000000000002</v>
      </c>
      <c r="G104" s="56"/>
      <c r="H104" s="31" t="s">
        <v>112</v>
      </c>
      <c r="I104" s="30">
        <v>0.90476190476190477</v>
      </c>
      <c r="J104" s="56"/>
      <c r="K104" s="31" t="s">
        <v>112</v>
      </c>
      <c r="L104" s="30">
        <v>0.84210526315789469</v>
      </c>
      <c r="M104" s="51"/>
      <c r="N104" s="31" t="s">
        <v>112</v>
      </c>
      <c r="O104" s="30">
        <v>0.96969696969696972</v>
      </c>
      <c r="P104" s="51"/>
      <c r="Q104" s="43" t="s">
        <v>112</v>
      </c>
      <c r="R104" s="30">
        <v>0.94117647058823528</v>
      </c>
      <c r="S104" s="34"/>
      <c r="T104" s="27" t="s">
        <v>112</v>
      </c>
      <c r="U104" s="13">
        <v>0.71153846153846156</v>
      </c>
      <c r="V104" s="18"/>
      <c r="W104" s="7" t="s">
        <v>112</v>
      </c>
      <c r="X104" s="12">
        <v>0.56896551724137934</v>
      </c>
      <c r="Y104" s="74"/>
      <c r="Z104" s="7" t="s">
        <v>112</v>
      </c>
      <c r="AA104" s="12">
        <v>1</v>
      </c>
      <c r="AB104" s="77"/>
      <c r="AC104" s="7"/>
      <c r="AD104" s="12">
        <v>0</v>
      </c>
      <c r="AE104" s="77"/>
      <c r="AF104" s="7" t="s">
        <v>112</v>
      </c>
      <c r="AG104" s="12">
        <v>0.6</v>
      </c>
      <c r="AH104" s="77"/>
      <c r="AI104" s="7"/>
      <c r="AJ104" s="12">
        <v>0</v>
      </c>
      <c r="AK104" s="77"/>
      <c r="AL104" s="7" t="s">
        <v>112</v>
      </c>
      <c r="AM104" s="12">
        <v>1.032258064516129</v>
      </c>
      <c r="AO104" s="83" t="s">
        <v>112</v>
      </c>
      <c r="AP104" s="84">
        <v>0.66666666666666663</v>
      </c>
      <c r="AR104" s="82" t="s">
        <v>112</v>
      </c>
      <c r="AS104" s="84">
        <v>0.9642857142857143</v>
      </c>
      <c r="AT104" s="88"/>
      <c r="AU104" s="82" t="s">
        <v>112</v>
      </c>
      <c r="AV104" s="84">
        <v>0.95614035087719296</v>
      </c>
      <c r="AW104" s="93"/>
      <c r="AX104" s="82" t="s">
        <v>112</v>
      </c>
      <c r="AY104" s="84">
        <v>1</v>
      </c>
    </row>
    <row r="105" spans="1:51" ht="17.399999999999999" customHeight="1" x14ac:dyDescent="0.3">
      <c r="A105" s="7" t="s">
        <v>41</v>
      </c>
      <c r="B105" s="6" t="s">
        <v>211</v>
      </c>
      <c r="C105" s="102">
        <f>SUM(F105,I105,L105,O105,R105,U105,X105,AA105,AD105,AG105,AJ105,AM105,AP105,AS105,AV105,AY105)/16</f>
        <v>0.18601190476190477</v>
      </c>
      <c r="D105" s="104">
        <f>C105*16/13</f>
        <v>0.22893772893772896</v>
      </c>
      <c r="E105" s="43"/>
      <c r="F105" s="30">
        <v>0</v>
      </c>
      <c r="G105" s="56"/>
      <c r="H105" s="31"/>
      <c r="I105" s="30">
        <v>0</v>
      </c>
      <c r="J105" s="56"/>
      <c r="K105" s="31"/>
      <c r="L105" s="30">
        <v>0</v>
      </c>
      <c r="M105" s="51"/>
      <c r="N105" s="31"/>
      <c r="O105" s="30">
        <v>0</v>
      </c>
      <c r="P105" s="51"/>
      <c r="Q105" s="43"/>
      <c r="R105" s="30">
        <v>0</v>
      </c>
      <c r="S105" s="34"/>
      <c r="T105" s="27"/>
      <c r="U105" s="13">
        <v>0</v>
      </c>
      <c r="V105" s="18"/>
      <c r="W105" s="7"/>
      <c r="X105" s="12">
        <v>0</v>
      </c>
      <c r="Y105" s="74"/>
      <c r="Z105" s="7"/>
      <c r="AA105" s="12">
        <v>0</v>
      </c>
      <c r="AB105" s="77"/>
      <c r="AC105" s="7"/>
      <c r="AD105" s="12">
        <v>0</v>
      </c>
      <c r="AE105" s="77"/>
      <c r="AF105" s="7" t="s">
        <v>41</v>
      </c>
      <c r="AG105" s="12">
        <v>0.6</v>
      </c>
      <c r="AH105" s="77"/>
      <c r="AI105" s="7" t="s">
        <v>41</v>
      </c>
      <c r="AJ105" s="12">
        <v>0.65</v>
      </c>
      <c r="AK105" s="77"/>
      <c r="AL105" s="7"/>
      <c r="AM105" s="12">
        <v>0</v>
      </c>
      <c r="AO105" s="83" t="s">
        <v>41</v>
      </c>
      <c r="AP105" s="84">
        <v>0.76190476190476186</v>
      </c>
      <c r="AR105" s="82" t="s">
        <v>41</v>
      </c>
      <c r="AS105" s="84">
        <v>0.9642857142857143</v>
      </c>
      <c r="AT105" s="88"/>
      <c r="AU105" s="82"/>
      <c r="AV105" s="84">
        <v>0</v>
      </c>
      <c r="AW105" s="93"/>
      <c r="AX105" s="82"/>
      <c r="AY105" s="84">
        <v>0</v>
      </c>
    </row>
    <row r="106" spans="1:51" ht="17.399999999999999" customHeight="1" x14ac:dyDescent="0.3">
      <c r="A106" s="7" t="s">
        <v>34</v>
      </c>
      <c r="B106" s="6" t="s">
        <v>202</v>
      </c>
      <c r="C106" s="102">
        <f>SUM(F106,I106,L106,O106,R106,U106,X106,AA106,AD106,AG106,AJ106,AM106,AP106,AS106,AV106,AY106)/16</f>
        <v>0.21217294748969195</v>
      </c>
      <c r="D106" s="104">
        <f>C106*16/13</f>
        <v>0.26113593537192858</v>
      </c>
      <c r="E106" s="99" t="s">
        <v>159</v>
      </c>
      <c r="F106" s="30">
        <v>0.375</v>
      </c>
      <c r="G106" s="54"/>
      <c r="H106" s="96" t="s">
        <v>159</v>
      </c>
      <c r="I106" s="30">
        <v>0.5714285714285714</v>
      </c>
      <c r="J106" s="56"/>
      <c r="K106" s="31"/>
      <c r="L106" s="30">
        <v>0</v>
      </c>
      <c r="M106" s="51"/>
      <c r="N106" s="31"/>
      <c r="O106" s="30">
        <v>0</v>
      </c>
      <c r="P106" s="51"/>
      <c r="Q106" s="43"/>
      <c r="R106" s="30">
        <v>0</v>
      </c>
      <c r="S106" s="34"/>
      <c r="T106" s="27"/>
      <c r="U106" s="13">
        <v>0</v>
      </c>
      <c r="V106" s="18"/>
      <c r="W106" s="7"/>
      <c r="X106" s="12">
        <v>0</v>
      </c>
      <c r="Y106" s="74"/>
      <c r="Z106" s="7"/>
      <c r="AA106" s="12">
        <v>0</v>
      </c>
      <c r="AB106" s="77"/>
      <c r="AC106" s="7"/>
      <c r="AD106" s="12">
        <v>0</v>
      </c>
      <c r="AE106" s="77"/>
      <c r="AF106" s="7"/>
      <c r="AG106" s="12">
        <v>0</v>
      </c>
      <c r="AH106" s="77"/>
      <c r="AI106" s="7"/>
      <c r="AJ106" s="12">
        <v>0</v>
      </c>
      <c r="AK106" s="77"/>
      <c r="AL106" s="7" t="s">
        <v>34</v>
      </c>
      <c r="AM106" s="12">
        <v>0.90322580645161288</v>
      </c>
      <c r="AO106" s="83" t="s">
        <v>34</v>
      </c>
      <c r="AP106" s="84">
        <v>0.5714285714285714</v>
      </c>
      <c r="AR106" s="82"/>
      <c r="AS106" s="84">
        <v>0</v>
      </c>
      <c r="AT106" s="88"/>
      <c r="AU106" s="82" t="s">
        <v>34</v>
      </c>
      <c r="AV106" s="84">
        <v>0.97368421052631582</v>
      </c>
      <c r="AW106" s="93"/>
      <c r="AX106" s="82"/>
      <c r="AY106" s="84">
        <v>0</v>
      </c>
    </row>
    <row r="107" spans="1:51" ht="17.399999999999999" customHeight="1" x14ac:dyDescent="0.3">
      <c r="A107" s="7" t="s">
        <v>69</v>
      </c>
      <c r="B107" s="6" t="s">
        <v>255</v>
      </c>
      <c r="C107" s="102">
        <f>SUM(F107,I107,L107,O107,R107,U107,X107,AA107,AD107,AG107,AJ107,AM107,AP107,AS107,AV107,AY107)/16</f>
        <v>0.59960072376758811</v>
      </c>
      <c r="D107" s="104">
        <f>C107*16/13</f>
        <v>0.73797012156010844</v>
      </c>
      <c r="E107" s="43"/>
      <c r="F107" s="30">
        <v>0</v>
      </c>
      <c r="G107" s="56"/>
      <c r="H107" s="31"/>
      <c r="I107" s="30">
        <v>0</v>
      </c>
      <c r="J107" s="56"/>
      <c r="K107" s="31"/>
      <c r="L107" s="30">
        <v>0</v>
      </c>
      <c r="M107" s="51"/>
      <c r="N107" s="31"/>
      <c r="O107" s="30">
        <v>0</v>
      </c>
      <c r="P107" s="51"/>
      <c r="Q107" s="43" t="s">
        <v>69</v>
      </c>
      <c r="R107" s="30">
        <v>0.94117647058823528</v>
      </c>
      <c r="S107" s="34"/>
      <c r="T107" s="27" t="s">
        <v>69</v>
      </c>
      <c r="U107" s="13">
        <v>0.82692307692307687</v>
      </c>
      <c r="V107" s="18"/>
      <c r="W107" s="7"/>
      <c r="X107" s="12">
        <v>0</v>
      </c>
      <c r="Y107" s="74"/>
      <c r="Z107" s="7"/>
      <c r="AA107" s="12">
        <v>0</v>
      </c>
      <c r="AB107" s="77"/>
      <c r="AC107" s="7" t="s">
        <v>69</v>
      </c>
      <c r="AD107" s="12">
        <v>0.81944444444444442</v>
      </c>
      <c r="AE107" s="77"/>
      <c r="AF107" s="7" t="s">
        <v>69</v>
      </c>
      <c r="AG107" s="12">
        <v>0.97142857142857142</v>
      </c>
      <c r="AH107" s="77"/>
      <c r="AI107" s="7" t="s">
        <v>69</v>
      </c>
      <c r="AJ107" s="12">
        <v>1.05</v>
      </c>
      <c r="AK107" s="77"/>
      <c r="AL107" s="7" t="s">
        <v>69</v>
      </c>
      <c r="AM107" s="12">
        <v>1.032258064516129</v>
      </c>
      <c r="AO107" s="83" t="s">
        <v>69</v>
      </c>
      <c r="AP107" s="84">
        <v>0.95238095238095233</v>
      </c>
      <c r="AR107" s="82" t="s">
        <v>69</v>
      </c>
      <c r="AS107" s="84">
        <v>1</v>
      </c>
      <c r="AT107" s="88"/>
      <c r="AU107" s="82" t="s">
        <v>69</v>
      </c>
      <c r="AV107" s="84">
        <v>1</v>
      </c>
      <c r="AW107" s="93"/>
      <c r="AX107" s="82" t="s">
        <v>69</v>
      </c>
      <c r="AY107" s="84">
        <v>1</v>
      </c>
    </row>
    <row r="108" spans="1:51" ht="17.399999999999999" customHeight="1" x14ac:dyDescent="0.3">
      <c r="A108" s="7"/>
      <c r="B108" s="6" t="s">
        <v>219</v>
      </c>
      <c r="C108" s="102">
        <f>SUM(F108,I108,L108,O108,R108,U108,X108,AA108,AD108,AG108,AJ108,AM108,AP108,AS108,AV108,AY108)/16</f>
        <v>0</v>
      </c>
      <c r="D108" s="104">
        <f>C108*16/13</f>
        <v>0</v>
      </c>
      <c r="E108" s="43"/>
      <c r="F108" s="30">
        <v>0</v>
      </c>
      <c r="G108" s="56"/>
      <c r="H108" s="31"/>
      <c r="I108" s="30">
        <v>0</v>
      </c>
      <c r="J108" s="56"/>
      <c r="K108" s="31"/>
      <c r="L108" s="30">
        <v>0</v>
      </c>
      <c r="M108" s="51"/>
      <c r="N108" s="31"/>
      <c r="O108" s="30">
        <v>0</v>
      </c>
      <c r="P108" s="51"/>
      <c r="Q108" s="43"/>
      <c r="R108" s="30">
        <v>0</v>
      </c>
      <c r="S108" s="34"/>
      <c r="T108" s="27"/>
      <c r="U108" s="13">
        <v>0</v>
      </c>
      <c r="V108" s="18"/>
      <c r="W108" s="7"/>
      <c r="X108" s="12">
        <v>0</v>
      </c>
      <c r="Y108" s="74"/>
      <c r="Z108" s="7"/>
      <c r="AA108" s="12">
        <v>0</v>
      </c>
      <c r="AB108" s="77"/>
      <c r="AC108" s="7"/>
      <c r="AD108" s="12">
        <v>0</v>
      </c>
      <c r="AE108" s="77"/>
      <c r="AF108" s="7"/>
      <c r="AG108" s="12">
        <v>0</v>
      </c>
      <c r="AH108" s="77"/>
      <c r="AI108" s="7"/>
      <c r="AJ108" s="12">
        <v>0</v>
      </c>
      <c r="AK108" s="77"/>
      <c r="AL108" s="7"/>
      <c r="AM108" s="12">
        <v>0</v>
      </c>
      <c r="AO108" s="83"/>
      <c r="AP108" s="84">
        <v>0</v>
      </c>
      <c r="AR108" s="82"/>
      <c r="AS108" s="84">
        <v>0</v>
      </c>
      <c r="AT108" s="88"/>
      <c r="AU108" s="82"/>
      <c r="AV108" s="84">
        <v>0</v>
      </c>
      <c r="AW108" s="93"/>
      <c r="AX108" s="82"/>
      <c r="AY108" s="84">
        <v>0</v>
      </c>
    </row>
    <row r="109" spans="1:51" ht="17.399999999999999" customHeight="1" x14ac:dyDescent="0.3">
      <c r="A109" s="7" t="s">
        <v>127</v>
      </c>
      <c r="B109" s="6" t="s">
        <v>339</v>
      </c>
      <c r="C109" s="102">
        <f>SUM(F109,I109,L109,O109,R109,U109,X109,AA109,AD109,AG109,AJ109,AM109,AP109,AS109,AV109,AY109)/16</f>
        <v>0.75365268047531109</v>
      </c>
      <c r="D109" s="104">
        <f>C109*16/13</f>
        <v>0.92757252981576754</v>
      </c>
      <c r="E109" s="43" t="s">
        <v>127</v>
      </c>
      <c r="F109" s="30">
        <v>0.92500000000000004</v>
      </c>
      <c r="G109" s="56"/>
      <c r="H109" s="31" t="s">
        <v>127</v>
      </c>
      <c r="I109" s="30">
        <v>0.8571428571428571</v>
      </c>
      <c r="J109" s="56"/>
      <c r="K109" s="31" t="s">
        <v>127</v>
      </c>
      <c r="L109" s="30">
        <v>1.0526315789473684</v>
      </c>
      <c r="M109" s="51"/>
      <c r="N109" s="31" t="s">
        <v>127</v>
      </c>
      <c r="O109" s="30">
        <v>0.60606060606060608</v>
      </c>
      <c r="P109" s="51"/>
      <c r="Q109" s="43" t="s">
        <v>127</v>
      </c>
      <c r="R109" s="30">
        <v>1.0588235294117647</v>
      </c>
      <c r="S109" s="34"/>
      <c r="T109" s="27" t="s">
        <v>127</v>
      </c>
      <c r="U109" s="13">
        <v>0.82692307692307687</v>
      </c>
      <c r="V109" s="18"/>
      <c r="W109" s="7"/>
      <c r="X109" s="12">
        <v>0</v>
      </c>
      <c r="Y109" s="74"/>
      <c r="Z109" s="7" t="s">
        <v>127</v>
      </c>
      <c r="AA109" s="12">
        <v>0.94444444444444442</v>
      </c>
      <c r="AB109" s="77"/>
      <c r="AC109" s="7" t="s">
        <v>127</v>
      </c>
      <c r="AD109" s="12">
        <v>0.81944444444444442</v>
      </c>
      <c r="AE109" s="77"/>
      <c r="AF109" s="7" t="s">
        <v>127</v>
      </c>
      <c r="AG109" s="12">
        <v>0.91428571428571426</v>
      </c>
      <c r="AH109" s="77"/>
      <c r="AI109" s="7" t="s">
        <v>127</v>
      </c>
      <c r="AJ109" s="12">
        <v>0.95</v>
      </c>
      <c r="AK109" s="77"/>
      <c r="AL109" s="7" t="s">
        <v>127</v>
      </c>
      <c r="AM109" s="12">
        <v>1.032258064516129</v>
      </c>
      <c r="AO109" s="83"/>
      <c r="AP109" s="84">
        <v>0</v>
      </c>
      <c r="AR109" s="82" t="s">
        <v>127</v>
      </c>
      <c r="AS109" s="84">
        <v>1.0714285714285714</v>
      </c>
      <c r="AT109" s="88"/>
      <c r="AU109" s="82" t="s">
        <v>127</v>
      </c>
      <c r="AV109" s="84">
        <v>1</v>
      </c>
      <c r="AW109" s="93"/>
      <c r="AX109" s="82"/>
      <c r="AY109" s="84">
        <v>0</v>
      </c>
    </row>
    <row r="110" spans="1:51" ht="17.399999999999999" customHeight="1" x14ac:dyDescent="0.3">
      <c r="A110" s="7" t="s">
        <v>67</v>
      </c>
      <c r="B110" s="6" t="s">
        <v>252</v>
      </c>
      <c r="C110" s="102">
        <f>SUM(F110,I110,L110,O110,R110,U110,X110,AA110,AD110,AG110,AJ110,AM110,AP110,AS110,AV110,AY110)/16</f>
        <v>0.69651917446893352</v>
      </c>
      <c r="D110" s="104">
        <f>C110*16/13</f>
        <v>0.85725436857714898</v>
      </c>
      <c r="E110" s="43"/>
      <c r="F110" s="30">
        <v>0</v>
      </c>
      <c r="G110" s="56"/>
      <c r="H110" s="31" t="s">
        <v>67</v>
      </c>
      <c r="I110" s="30">
        <v>0.80952380952380953</v>
      </c>
      <c r="J110" s="56"/>
      <c r="K110" s="31" t="s">
        <v>67</v>
      </c>
      <c r="L110" s="30">
        <v>0.84210526315789469</v>
      </c>
      <c r="M110" s="51"/>
      <c r="N110" s="31" t="s">
        <v>67</v>
      </c>
      <c r="O110" s="30">
        <v>0.54545454545454541</v>
      </c>
      <c r="P110" s="51"/>
      <c r="Q110" s="43" t="s">
        <v>67</v>
      </c>
      <c r="R110" s="30">
        <v>0.94117647058823528</v>
      </c>
      <c r="S110" s="34"/>
      <c r="T110" s="27"/>
      <c r="U110" s="13">
        <v>0</v>
      </c>
      <c r="V110" s="18"/>
      <c r="W110" s="7"/>
      <c r="X110" s="12">
        <v>0</v>
      </c>
      <c r="Y110" s="74"/>
      <c r="Z110" s="7" t="s">
        <v>67</v>
      </c>
      <c r="AA110" s="12">
        <v>0.83333333333333337</v>
      </c>
      <c r="AB110" s="77"/>
      <c r="AC110" s="7" t="s">
        <v>67</v>
      </c>
      <c r="AD110" s="12">
        <v>0.76388888888888884</v>
      </c>
      <c r="AE110" s="77"/>
      <c r="AF110" s="7" t="s">
        <v>67</v>
      </c>
      <c r="AG110" s="12">
        <v>0.8</v>
      </c>
      <c r="AH110" s="77"/>
      <c r="AI110" s="7" t="s">
        <v>67</v>
      </c>
      <c r="AJ110" s="12">
        <v>0.95</v>
      </c>
      <c r="AK110" s="77"/>
      <c r="AL110" s="7" t="s">
        <v>67</v>
      </c>
      <c r="AM110" s="12">
        <v>1.032258064516129</v>
      </c>
      <c r="AO110" s="83" t="s">
        <v>67</v>
      </c>
      <c r="AP110" s="84">
        <v>0.7142857142857143</v>
      </c>
      <c r="AR110" s="82" t="s">
        <v>67</v>
      </c>
      <c r="AS110" s="84">
        <v>1</v>
      </c>
      <c r="AT110" s="88"/>
      <c r="AU110" s="82" t="s">
        <v>67</v>
      </c>
      <c r="AV110" s="84">
        <v>0.91228070175438591</v>
      </c>
      <c r="AW110" s="93"/>
      <c r="AX110" s="82" t="s">
        <v>67</v>
      </c>
      <c r="AY110" s="84">
        <v>1</v>
      </c>
    </row>
    <row r="111" spans="1:51" ht="17.399999999999999" customHeight="1" x14ac:dyDescent="0.3">
      <c r="A111" s="7" t="s">
        <v>92</v>
      </c>
      <c r="B111" s="6" t="s">
        <v>285</v>
      </c>
      <c r="C111" s="102">
        <f>SUM(F111,I111,L111,O111,R111,U111,X111,AA111,AD111,AG111,AJ111,AM111,AP111,AS111,AV111,AY111)/16</f>
        <v>0.53814915718831247</v>
      </c>
      <c r="D111" s="104">
        <f>C111*16/13</f>
        <v>0.66233742423176922</v>
      </c>
      <c r="E111" s="43"/>
      <c r="F111" s="30">
        <v>0</v>
      </c>
      <c r="G111" s="56"/>
      <c r="H111" s="31" t="s">
        <v>92</v>
      </c>
      <c r="I111" s="30">
        <v>0.66666666666666663</v>
      </c>
      <c r="J111" s="56"/>
      <c r="K111" s="31" t="s">
        <v>92</v>
      </c>
      <c r="L111" s="30">
        <v>1.0526315789473684</v>
      </c>
      <c r="M111" s="51"/>
      <c r="N111" s="31" t="s">
        <v>92</v>
      </c>
      <c r="O111" s="30">
        <v>0.12121212121212122</v>
      </c>
      <c r="P111" s="51"/>
      <c r="Q111" s="43"/>
      <c r="R111" s="30">
        <v>0</v>
      </c>
      <c r="S111" s="34"/>
      <c r="T111" s="27" t="s">
        <v>92</v>
      </c>
      <c r="U111" s="13">
        <v>0.90384615384615385</v>
      </c>
      <c r="V111" s="18"/>
      <c r="W111" s="7"/>
      <c r="X111" s="12">
        <v>0</v>
      </c>
      <c r="Y111" s="74"/>
      <c r="Z111" s="7"/>
      <c r="AA111" s="12">
        <v>0</v>
      </c>
      <c r="AB111" s="77"/>
      <c r="AC111" s="7" t="s">
        <v>92</v>
      </c>
      <c r="AD111" s="12">
        <v>0.875</v>
      </c>
      <c r="AE111" s="77"/>
      <c r="AF111" s="7" t="s">
        <v>92</v>
      </c>
      <c r="AG111" s="12">
        <v>0.82857142857142863</v>
      </c>
      <c r="AH111" s="77"/>
      <c r="AI111" s="7" t="s">
        <v>92</v>
      </c>
      <c r="AJ111" s="12">
        <v>1.05</v>
      </c>
      <c r="AK111" s="77"/>
      <c r="AL111" s="7" t="s">
        <v>92</v>
      </c>
      <c r="AM111" s="12">
        <v>1.032258064516129</v>
      </c>
      <c r="AO111" s="83"/>
      <c r="AP111" s="84">
        <v>0</v>
      </c>
      <c r="AR111" s="82" t="s">
        <v>92</v>
      </c>
      <c r="AS111" s="84">
        <v>1.0714285714285714</v>
      </c>
      <c r="AT111" s="88"/>
      <c r="AU111" s="82" t="s">
        <v>92</v>
      </c>
      <c r="AV111" s="84">
        <v>1.0087719298245614</v>
      </c>
      <c r="AW111" s="93"/>
      <c r="AX111" s="82"/>
      <c r="AY111" s="84">
        <v>0</v>
      </c>
    </row>
    <row r="112" spans="1:51" ht="17.399999999999999" customHeight="1" x14ac:dyDescent="0.3">
      <c r="A112" s="7" t="s">
        <v>84</v>
      </c>
      <c r="B112" s="6" t="s">
        <v>273</v>
      </c>
      <c r="C112" s="102">
        <f>SUM(F112,I112,L112,O112,R112,U112,X112,AA112,AD112,AG112,AJ112,AM112,AP112,AS112,AV112,AY112)/16</f>
        <v>0.58952419200471728</v>
      </c>
      <c r="D112" s="104">
        <f>C112*16/13</f>
        <v>0.7255682363134982</v>
      </c>
      <c r="E112" s="43" t="s">
        <v>84</v>
      </c>
      <c r="F112" s="30">
        <v>0.77500000000000002</v>
      </c>
      <c r="G112" s="56"/>
      <c r="H112" s="31"/>
      <c r="I112" s="30">
        <v>0</v>
      </c>
      <c r="J112" s="56"/>
      <c r="K112" s="31"/>
      <c r="L112" s="30">
        <v>0</v>
      </c>
      <c r="M112" s="51"/>
      <c r="N112" s="31" t="s">
        <v>84</v>
      </c>
      <c r="O112" s="30">
        <v>0.63636363636363635</v>
      </c>
      <c r="P112" s="51"/>
      <c r="Q112" s="43" t="s">
        <v>84</v>
      </c>
      <c r="R112" s="30">
        <v>1.0588235294117647</v>
      </c>
      <c r="S112" s="34"/>
      <c r="T112" s="27" t="s">
        <v>84</v>
      </c>
      <c r="U112" s="13">
        <v>0.86538461538461542</v>
      </c>
      <c r="V112" s="18"/>
      <c r="W112" s="7"/>
      <c r="X112" s="12">
        <v>0</v>
      </c>
      <c r="Y112" s="74"/>
      <c r="Z112" s="7" t="s">
        <v>84</v>
      </c>
      <c r="AA112" s="12">
        <v>0.83333333333333337</v>
      </c>
      <c r="AB112" s="77"/>
      <c r="AC112" s="7" t="s">
        <v>84</v>
      </c>
      <c r="AD112" s="12">
        <v>0.65277777777777779</v>
      </c>
      <c r="AE112" s="77"/>
      <c r="AF112" s="7" t="s">
        <v>84</v>
      </c>
      <c r="AG112" s="12">
        <v>0.91428571428571426</v>
      </c>
      <c r="AH112" s="77"/>
      <c r="AI112" s="7"/>
      <c r="AJ112" s="12">
        <v>0</v>
      </c>
      <c r="AK112" s="77"/>
      <c r="AL112" s="7" t="s">
        <v>84</v>
      </c>
      <c r="AM112" s="12">
        <v>1.032258064516129</v>
      </c>
      <c r="AO112" s="83" t="s">
        <v>84</v>
      </c>
      <c r="AP112" s="84">
        <v>0.8571428571428571</v>
      </c>
      <c r="AR112" s="82"/>
      <c r="AS112" s="84">
        <v>0</v>
      </c>
      <c r="AT112" s="88"/>
      <c r="AU112" s="82" t="s">
        <v>84</v>
      </c>
      <c r="AV112" s="84">
        <v>0.80701754385964908</v>
      </c>
      <c r="AW112" s="93"/>
      <c r="AX112" s="82" t="s">
        <v>84</v>
      </c>
      <c r="AY112" s="84">
        <v>1</v>
      </c>
    </row>
    <row r="113" spans="1:51" ht="17.399999999999999" customHeight="1" x14ac:dyDescent="0.3">
      <c r="A113" s="7" t="s">
        <v>105</v>
      </c>
      <c r="B113" s="6" t="s">
        <v>308</v>
      </c>
      <c r="C113" s="102">
        <f>SUM(F113,I113,L113,O113,R113,U113,X113,AA113,AD113,AG113,AJ113,AM113,AP113,AS113,AV113,AY113)/16</f>
        <v>0.78831999990679591</v>
      </c>
      <c r="D113" s="104">
        <f>C113*16/13</f>
        <v>0.97023999988528731</v>
      </c>
      <c r="E113" s="43"/>
      <c r="F113" s="30">
        <v>0</v>
      </c>
      <c r="G113" s="56"/>
      <c r="H113" s="31" t="s">
        <v>105</v>
      </c>
      <c r="I113" s="30">
        <v>1</v>
      </c>
      <c r="J113" s="56"/>
      <c r="K113" s="31" t="s">
        <v>105</v>
      </c>
      <c r="L113" s="30">
        <v>0.42105263157894735</v>
      </c>
      <c r="M113" s="51"/>
      <c r="N113" s="31" t="s">
        <v>105</v>
      </c>
      <c r="O113" s="30">
        <v>0.84848484848484851</v>
      </c>
      <c r="P113" s="51"/>
      <c r="Q113" s="43"/>
      <c r="R113" s="30">
        <v>0</v>
      </c>
      <c r="S113" s="34"/>
      <c r="T113" s="27" t="s">
        <v>105</v>
      </c>
      <c r="U113" s="13">
        <v>0.82692307692307687</v>
      </c>
      <c r="V113" s="18"/>
      <c r="W113" s="7" t="s">
        <v>105</v>
      </c>
      <c r="X113" s="12">
        <v>0.63793103448275867</v>
      </c>
      <c r="Y113" s="74"/>
      <c r="Z113" s="7" t="s">
        <v>105</v>
      </c>
      <c r="AA113" s="12">
        <v>0.94444444444444442</v>
      </c>
      <c r="AB113" s="77"/>
      <c r="AC113" s="7" t="s">
        <v>105</v>
      </c>
      <c r="AD113" s="12">
        <v>0.81944444444444442</v>
      </c>
      <c r="AE113" s="77"/>
      <c r="AF113" s="7" t="s">
        <v>105</v>
      </c>
      <c r="AG113" s="12">
        <v>0.95714285714285718</v>
      </c>
      <c r="AH113" s="77"/>
      <c r="AI113" s="7" t="s">
        <v>105</v>
      </c>
      <c r="AJ113" s="12">
        <v>0.95</v>
      </c>
      <c r="AK113" s="77"/>
      <c r="AL113" s="7" t="s">
        <v>105</v>
      </c>
      <c r="AM113" s="12">
        <v>1.032258064516129</v>
      </c>
      <c r="AO113" s="83" t="s">
        <v>105</v>
      </c>
      <c r="AP113" s="84">
        <v>1.0952380952380953</v>
      </c>
      <c r="AR113" s="82" t="s">
        <v>105</v>
      </c>
      <c r="AS113" s="84">
        <v>1.0714285714285714</v>
      </c>
      <c r="AT113" s="88"/>
      <c r="AU113" s="82" t="s">
        <v>105</v>
      </c>
      <c r="AV113" s="84">
        <v>1.0087719298245614</v>
      </c>
      <c r="AW113" s="93"/>
      <c r="AX113" s="82" t="s">
        <v>105</v>
      </c>
      <c r="AY113" s="84">
        <v>1</v>
      </c>
    </row>
    <row r="114" spans="1:51" ht="17.399999999999999" customHeight="1" x14ac:dyDescent="0.3">
      <c r="A114" s="7" t="s">
        <v>124</v>
      </c>
      <c r="B114" s="6" t="s">
        <v>335</v>
      </c>
      <c r="C114" s="102">
        <f>SUM(F114,I114,L114,O114,R114,U114,X114,AA114,AD114,AG114,AJ114,AM114,AP114,AS114,AV114,AY114)/16</f>
        <v>0.54912608714260325</v>
      </c>
      <c r="D114" s="104">
        <f>C114*16/13</f>
        <v>0.67584749186781934</v>
      </c>
      <c r="E114" s="43" t="s">
        <v>124</v>
      </c>
      <c r="F114" s="30">
        <v>0.97499999999999998</v>
      </c>
      <c r="G114" s="56"/>
      <c r="H114" s="31"/>
      <c r="I114" s="30">
        <v>0</v>
      </c>
      <c r="J114" s="56"/>
      <c r="K114" s="31"/>
      <c r="L114" s="30">
        <v>0</v>
      </c>
      <c r="M114" s="51"/>
      <c r="N114" s="31" t="s">
        <v>124</v>
      </c>
      <c r="O114" s="30">
        <v>0.90909090909090906</v>
      </c>
      <c r="P114" s="51"/>
      <c r="Q114" s="43" t="s">
        <v>124</v>
      </c>
      <c r="R114" s="30">
        <v>0.70588235294117652</v>
      </c>
      <c r="S114" s="34"/>
      <c r="T114" s="27" t="s">
        <v>124</v>
      </c>
      <c r="U114" s="13">
        <v>0.82692307692307687</v>
      </c>
      <c r="V114" s="18"/>
      <c r="W114" s="7"/>
      <c r="X114" s="12">
        <v>0</v>
      </c>
      <c r="Y114" s="74"/>
      <c r="Z114" s="7"/>
      <c r="AA114" s="12">
        <v>0</v>
      </c>
      <c r="AB114" s="77"/>
      <c r="AC114" s="7" t="s">
        <v>124</v>
      </c>
      <c r="AD114" s="12">
        <v>0.81944444444444442</v>
      </c>
      <c r="AE114" s="77"/>
      <c r="AF114" s="7" t="s">
        <v>124</v>
      </c>
      <c r="AG114" s="12">
        <v>0.97142857142857142</v>
      </c>
      <c r="AH114" s="77"/>
      <c r="AI114" s="7" t="s">
        <v>124</v>
      </c>
      <c r="AJ114" s="12">
        <v>0.65</v>
      </c>
      <c r="AK114" s="77"/>
      <c r="AL114" s="7" t="s">
        <v>124</v>
      </c>
      <c r="AM114" s="12">
        <v>1.032258064516129</v>
      </c>
      <c r="AO114" s="83" t="s">
        <v>124</v>
      </c>
      <c r="AP114" s="84">
        <v>0.90476190476190477</v>
      </c>
      <c r="AR114" s="82"/>
      <c r="AS114" s="84">
        <v>0</v>
      </c>
      <c r="AT114" s="88"/>
      <c r="AU114" s="82" t="s">
        <v>124</v>
      </c>
      <c r="AV114" s="84">
        <v>0.99122807017543857</v>
      </c>
      <c r="AW114" s="93"/>
      <c r="AX114" s="82"/>
      <c r="AY114" s="84">
        <v>0</v>
      </c>
    </row>
    <row r="115" spans="1:51" ht="17.399999999999999" customHeight="1" x14ac:dyDescent="0.3">
      <c r="A115" s="7" t="s">
        <v>74</v>
      </c>
      <c r="B115" s="6" t="s">
        <v>261</v>
      </c>
      <c r="C115" s="102">
        <f>SUM(F115,I115,L115,O115,R115,U115,X115,AA115,AD115,AG115,AJ115,AM115,AP115,AS115,AV115,AY115)/16</f>
        <v>0.58315822324784161</v>
      </c>
      <c r="D115" s="104">
        <f>C115*16/13</f>
        <v>0.71773319784349732</v>
      </c>
      <c r="E115" s="43" t="s">
        <v>74</v>
      </c>
      <c r="F115" s="30">
        <v>0.35</v>
      </c>
      <c r="G115" s="56"/>
      <c r="H115" s="31" t="s">
        <v>74</v>
      </c>
      <c r="I115" s="30">
        <v>0.5714285714285714</v>
      </c>
      <c r="J115" s="56"/>
      <c r="K115" s="31" t="s">
        <v>74</v>
      </c>
      <c r="L115" s="30">
        <v>1.0526315789473684</v>
      </c>
      <c r="M115" s="51"/>
      <c r="N115" s="31" t="s">
        <v>74</v>
      </c>
      <c r="O115" s="30">
        <v>0.12121212121212122</v>
      </c>
      <c r="P115" s="51"/>
      <c r="Q115" s="43" t="s">
        <v>74</v>
      </c>
      <c r="R115" s="30">
        <v>0.94117647058823528</v>
      </c>
      <c r="S115" s="34"/>
      <c r="T115" s="27" t="s">
        <v>74</v>
      </c>
      <c r="U115" s="13">
        <v>0.55769230769230771</v>
      </c>
      <c r="V115" s="18"/>
      <c r="W115" s="7" t="s">
        <v>74</v>
      </c>
      <c r="X115" s="12">
        <v>0.36206896551724138</v>
      </c>
      <c r="Y115" s="74"/>
      <c r="Z115" s="7" t="s">
        <v>74</v>
      </c>
      <c r="AA115" s="12">
        <v>0.94444444444444442</v>
      </c>
      <c r="AB115" s="77"/>
      <c r="AC115" s="7"/>
      <c r="AD115" s="12">
        <v>0</v>
      </c>
      <c r="AE115" s="77"/>
      <c r="AF115" s="7" t="s">
        <v>74</v>
      </c>
      <c r="AG115" s="12">
        <v>0.82857142857142863</v>
      </c>
      <c r="AH115" s="77"/>
      <c r="AI115" s="7" t="s">
        <v>74</v>
      </c>
      <c r="AJ115" s="12">
        <v>0.95</v>
      </c>
      <c r="AK115" s="77"/>
      <c r="AL115" s="7" t="s">
        <v>74</v>
      </c>
      <c r="AM115" s="12">
        <v>1.032258064516129</v>
      </c>
      <c r="AO115" s="83" t="s">
        <v>74</v>
      </c>
      <c r="AP115" s="84">
        <v>0.61904761904761907</v>
      </c>
      <c r="AR115" s="82" t="s">
        <v>74</v>
      </c>
      <c r="AS115" s="84">
        <v>1</v>
      </c>
      <c r="AT115" s="88"/>
      <c r="AU115" s="82"/>
      <c r="AV115" s="84">
        <v>0</v>
      </c>
      <c r="AW115" s="93"/>
      <c r="AX115" s="82"/>
      <c r="AY115" s="84">
        <v>0</v>
      </c>
    </row>
    <row r="116" spans="1:51" ht="17.399999999999999" customHeight="1" x14ac:dyDescent="0.3">
      <c r="A116" s="7" t="s">
        <v>101</v>
      </c>
      <c r="B116" s="6" t="s">
        <v>301</v>
      </c>
      <c r="C116" s="102">
        <f>SUM(F116,I116,L116,O116,R116,U116,X116,AA116,AD116,AG116,AJ116,AM116,AP116,AS116,AV116,AY116)/16</f>
        <v>0.96988923084015088</v>
      </c>
      <c r="D116" s="104">
        <f>C116*16/13</f>
        <v>1.1937098225724934</v>
      </c>
      <c r="E116" s="43" t="s">
        <v>101</v>
      </c>
      <c r="F116" s="30">
        <v>1</v>
      </c>
      <c r="G116" s="56"/>
      <c r="H116" s="31" t="s">
        <v>101</v>
      </c>
      <c r="I116" s="30">
        <v>0.95238095238095233</v>
      </c>
      <c r="J116" s="56"/>
      <c r="K116" s="31" t="s">
        <v>101</v>
      </c>
      <c r="L116" s="30">
        <v>1.0526315789473684</v>
      </c>
      <c r="M116" s="51"/>
      <c r="N116" s="31" t="s">
        <v>101</v>
      </c>
      <c r="O116" s="30">
        <v>1.0303030303030303</v>
      </c>
      <c r="P116" s="51"/>
      <c r="Q116" s="43" t="s">
        <v>101</v>
      </c>
      <c r="R116" s="30">
        <v>1.0588235294117647</v>
      </c>
      <c r="S116" s="34"/>
      <c r="T116" s="27" t="s">
        <v>101</v>
      </c>
      <c r="U116" s="13">
        <v>1.0961538461538463</v>
      </c>
      <c r="V116" s="18"/>
      <c r="W116" s="7"/>
      <c r="X116" s="12">
        <v>0</v>
      </c>
      <c r="Y116" s="74"/>
      <c r="Z116" s="7" t="s">
        <v>101</v>
      </c>
      <c r="AA116" s="12">
        <v>1</v>
      </c>
      <c r="AB116" s="77"/>
      <c r="AC116" s="7" t="s">
        <v>101</v>
      </c>
      <c r="AD116" s="12">
        <v>1.0416666666666667</v>
      </c>
      <c r="AE116" s="77"/>
      <c r="AF116" s="7" t="s">
        <v>101</v>
      </c>
      <c r="AG116" s="12">
        <v>1.0285714285714285</v>
      </c>
      <c r="AH116" s="77"/>
      <c r="AI116" s="7" t="s">
        <v>101</v>
      </c>
      <c r="AJ116" s="12">
        <v>1.05</v>
      </c>
      <c r="AK116" s="77"/>
      <c r="AL116" s="7" t="s">
        <v>101</v>
      </c>
      <c r="AM116" s="12">
        <v>1.032258064516129</v>
      </c>
      <c r="AO116" s="83" t="s">
        <v>101</v>
      </c>
      <c r="AP116" s="84">
        <v>1.0952380952380953</v>
      </c>
      <c r="AR116" s="82" t="s">
        <v>101</v>
      </c>
      <c r="AS116" s="84">
        <v>1.0714285714285714</v>
      </c>
      <c r="AT116" s="88"/>
      <c r="AU116" s="82" t="s">
        <v>101</v>
      </c>
      <c r="AV116" s="84">
        <v>1.0087719298245614</v>
      </c>
      <c r="AW116" s="93"/>
      <c r="AX116" s="82" t="s">
        <v>101</v>
      </c>
      <c r="AY116" s="84">
        <v>1</v>
      </c>
    </row>
    <row r="117" spans="1:51" ht="17.399999999999999" customHeight="1" x14ac:dyDescent="0.3">
      <c r="A117" s="7" t="s">
        <v>91</v>
      </c>
      <c r="B117" s="6" t="s">
        <v>283</v>
      </c>
      <c r="C117" s="102">
        <f>SUM(F117,I117,L117,O117,R117,U117,X117,AA117,AD117,AG117,AJ117,AM117,AP117,AS117,AV117,AY117)/16</f>
        <v>1.0106537194267813</v>
      </c>
      <c r="D117" s="104">
        <f>C117*16/13</f>
        <v>1.2438815008329616</v>
      </c>
      <c r="E117" s="43" t="s">
        <v>91</v>
      </c>
      <c r="F117" s="30">
        <v>0.9</v>
      </c>
      <c r="G117" s="56"/>
      <c r="H117" s="31" t="s">
        <v>91</v>
      </c>
      <c r="I117" s="30">
        <v>0.95238095238095233</v>
      </c>
      <c r="J117" s="56"/>
      <c r="K117" s="31" t="s">
        <v>91</v>
      </c>
      <c r="L117" s="30">
        <v>1.0526315789473684</v>
      </c>
      <c r="M117" s="51"/>
      <c r="N117" s="31" t="s">
        <v>91</v>
      </c>
      <c r="O117" s="30">
        <v>1.0303030303030303</v>
      </c>
      <c r="P117" s="51"/>
      <c r="Q117" s="43" t="s">
        <v>91</v>
      </c>
      <c r="R117" s="30">
        <v>1.0588235294117647</v>
      </c>
      <c r="S117" s="34"/>
      <c r="T117" s="27" t="s">
        <v>91</v>
      </c>
      <c r="U117" s="13">
        <v>0.90384615384615385</v>
      </c>
      <c r="V117" s="18"/>
      <c r="W117" s="7" t="s">
        <v>91</v>
      </c>
      <c r="X117" s="12">
        <v>1.0517241379310345</v>
      </c>
      <c r="Y117" s="74"/>
      <c r="Z117" s="7" t="s">
        <v>91</v>
      </c>
      <c r="AA117" s="12">
        <v>1.0555555555555556</v>
      </c>
      <c r="AB117" s="77"/>
      <c r="AC117" s="7" t="s">
        <v>91</v>
      </c>
      <c r="AD117" s="12">
        <v>0.93055555555555558</v>
      </c>
      <c r="AE117" s="77"/>
      <c r="AF117" s="7" t="s">
        <v>91</v>
      </c>
      <c r="AG117" s="12">
        <v>0.98571428571428577</v>
      </c>
      <c r="AH117" s="77"/>
      <c r="AI117" s="7" t="s">
        <v>91</v>
      </c>
      <c r="AJ117" s="12">
        <v>1.05</v>
      </c>
      <c r="AK117" s="77"/>
      <c r="AL117" s="7" t="s">
        <v>91</v>
      </c>
      <c r="AM117" s="12">
        <v>1.032258064516129</v>
      </c>
      <c r="AO117" s="83" t="s">
        <v>91</v>
      </c>
      <c r="AP117" s="84">
        <v>1.0952380952380953</v>
      </c>
      <c r="AR117" s="82" t="s">
        <v>91</v>
      </c>
      <c r="AS117" s="84">
        <v>1.0714285714285714</v>
      </c>
      <c r="AT117" s="88"/>
      <c r="AU117" s="82" t="s">
        <v>91</v>
      </c>
      <c r="AV117" s="84">
        <v>1</v>
      </c>
      <c r="AW117" s="93"/>
      <c r="AX117" s="82" t="s">
        <v>91</v>
      </c>
      <c r="AY117" s="84">
        <v>1</v>
      </c>
    </row>
    <row r="118" spans="1:51" ht="17.399999999999999" customHeight="1" x14ac:dyDescent="0.3">
      <c r="A118" s="7" t="s">
        <v>10</v>
      </c>
      <c r="B118" s="6" t="s">
        <v>170</v>
      </c>
      <c r="C118" s="102">
        <f>SUM(F118,I118,L118,O118,R118,U118,X118,AA118,AD118,AG118,AJ118,AM118,AP118,AS118,AV118,AY118)/16</f>
        <v>0.91193117099064369</v>
      </c>
      <c r="D118" s="104">
        <f>C118*16/13</f>
        <v>1.1223768258346385</v>
      </c>
      <c r="E118" s="43" t="s">
        <v>10</v>
      </c>
      <c r="F118" s="30">
        <v>0.92500000000000004</v>
      </c>
      <c r="G118" s="56"/>
      <c r="H118" s="31" t="s">
        <v>10</v>
      </c>
      <c r="I118" s="30">
        <v>0.8571428571428571</v>
      </c>
      <c r="J118" s="56"/>
      <c r="K118" s="31" t="s">
        <v>10</v>
      </c>
      <c r="L118" s="30">
        <v>0.84210526315789469</v>
      </c>
      <c r="M118" s="51"/>
      <c r="N118" s="31" t="s">
        <v>10</v>
      </c>
      <c r="O118" s="30">
        <v>0.96969696969696972</v>
      </c>
      <c r="P118" s="51"/>
      <c r="Q118" s="43" t="s">
        <v>10</v>
      </c>
      <c r="R118" s="30">
        <v>1.0588235294117647</v>
      </c>
      <c r="S118" s="34"/>
      <c r="T118" s="27" t="s">
        <v>10</v>
      </c>
      <c r="U118" s="13">
        <v>0.90384615384615385</v>
      </c>
      <c r="V118" s="18"/>
      <c r="W118" s="7"/>
      <c r="X118" s="12">
        <v>0</v>
      </c>
      <c r="Y118" s="74"/>
      <c r="Z118" s="7" t="s">
        <v>10</v>
      </c>
      <c r="AA118" s="12">
        <v>0.94444444444444442</v>
      </c>
      <c r="AB118" s="77"/>
      <c r="AC118" s="7" t="s">
        <v>10</v>
      </c>
      <c r="AD118" s="12">
        <v>0.875</v>
      </c>
      <c r="AE118" s="77"/>
      <c r="AF118" s="7" t="s">
        <v>10</v>
      </c>
      <c r="AG118" s="12">
        <v>1.0285714285714285</v>
      </c>
      <c r="AH118" s="77"/>
      <c r="AI118" s="7" t="s">
        <v>10</v>
      </c>
      <c r="AJ118" s="12">
        <v>1.05</v>
      </c>
      <c r="AK118" s="77"/>
      <c r="AL118" s="7" t="s">
        <v>10</v>
      </c>
      <c r="AM118" s="12">
        <v>1.032258064516129</v>
      </c>
      <c r="AO118" s="83" t="s">
        <v>10</v>
      </c>
      <c r="AP118" s="84">
        <v>1.0952380952380953</v>
      </c>
      <c r="AR118" s="82" t="s">
        <v>10</v>
      </c>
      <c r="AS118" s="84">
        <v>1</v>
      </c>
      <c r="AT118" s="88"/>
      <c r="AU118" s="82" t="s">
        <v>10</v>
      </c>
      <c r="AV118" s="84">
        <v>1.0087719298245614</v>
      </c>
      <c r="AW118" s="93"/>
      <c r="AX118" s="82" t="s">
        <v>10</v>
      </c>
      <c r="AY118" s="84">
        <v>1</v>
      </c>
    </row>
    <row r="119" spans="1:51" ht="17.399999999999999" customHeight="1" x14ac:dyDescent="0.3">
      <c r="A119" s="7" t="s">
        <v>23</v>
      </c>
      <c r="B119" s="6" t="s">
        <v>188</v>
      </c>
      <c r="C119" s="102">
        <f>SUM(F119,I119,L119,O119,R119,U119,X119,AA119,AD119,AG119,AJ119,AM119,AP119,AS119,AV119,AY119)/16</f>
        <v>0.30144569252432152</v>
      </c>
      <c r="D119" s="104">
        <f>C119*16/13</f>
        <v>0.37101008310685724</v>
      </c>
      <c r="E119" s="43"/>
      <c r="F119" s="30">
        <v>0</v>
      </c>
      <c r="G119" s="56"/>
      <c r="H119" s="31"/>
      <c r="I119" s="30">
        <v>0</v>
      </c>
      <c r="J119" s="56"/>
      <c r="K119" s="31"/>
      <c r="L119" s="30">
        <v>0</v>
      </c>
      <c r="M119" s="51"/>
      <c r="N119" s="31"/>
      <c r="O119" s="30">
        <v>0</v>
      </c>
      <c r="P119" s="51"/>
      <c r="Q119" s="43"/>
      <c r="R119" s="30">
        <v>0</v>
      </c>
      <c r="S119" s="34"/>
      <c r="T119" s="27"/>
      <c r="U119" s="13">
        <v>0</v>
      </c>
      <c r="V119" s="18"/>
      <c r="W119" s="7"/>
      <c r="X119" s="12">
        <v>0</v>
      </c>
      <c r="Y119" s="74"/>
      <c r="Z119" s="7"/>
      <c r="AA119" s="12">
        <v>0</v>
      </c>
      <c r="AB119" s="77"/>
      <c r="AC119" s="7" t="s">
        <v>23</v>
      </c>
      <c r="AD119" s="12">
        <v>0.81944444444444442</v>
      </c>
      <c r="AE119" s="77"/>
      <c r="AF119" s="7" t="s">
        <v>23</v>
      </c>
      <c r="AG119" s="12">
        <v>0.97142857142857142</v>
      </c>
      <c r="AH119" s="77"/>
      <c r="AI119" s="7"/>
      <c r="AJ119" s="12">
        <v>0</v>
      </c>
      <c r="AK119" s="77"/>
      <c r="AL119" s="7" t="s">
        <v>23</v>
      </c>
      <c r="AM119" s="12">
        <v>1.032258064516129</v>
      </c>
      <c r="AO119" s="83"/>
      <c r="AP119" s="84">
        <v>0</v>
      </c>
      <c r="AR119" s="82" t="s">
        <v>23</v>
      </c>
      <c r="AS119" s="84">
        <v>1</v>
      </c>
      <c r="AT119" s="88"/>
      <c r="AU119" s="82"/>
      <c r="AV119" s="84">
        <v>0</v>
      </c>
      <c r="AW119" s="93"/>
      <c r="AX119" s="87" t="s">
        <v>23</v>
      </c>
      <c r="AY119" s="84">
        <v>1</v>
      </c>
    </row>
    <row r="120" spans="1:51" ht="17.399999999999999" customHeight="1" x14ac:dyDescent="0.3">
      <c r="A120" s="7"/>
      <c r="B120" s="6" t="s">
        <v>225</v>
      </c>
      <c r="C120" s="102">
        <f>SUM(F120,I120,L120,O120,R120,U120,X120,AA120,AD120,AG120,AJ120,AM120,AP120,AS120,AV120,AY120)/16</f>
        <v>4.7368421052631574E-2</v>
      </c>
      <c r="D120" s="104">
        <f>C120*16/13</f>
        <v>5.8299595141700397E-2</v>
      </c>
      <c r="E120" s="43"/>
      <c r="F120" s="30">
        <v>0</v>
      </c>
      <c r="G120" s="56"/>
      <c r="H120" s="31"/>
      <c r="I120" s="30">
        <v>0</v>
      </c>
      <c r="J120" s="56"/>
      <c r="K120" s="31"/>
      <c r="L120" s="30">
        <v>0</v>
      </c>
      <c r="M120" s="51"/>
      <c r="N120" s="31"/>
      <c r="O120" s="30">
        <v>0</v>
      </c>
      <c r="P120" s="51"/>
      <c r="Q120" s="43"/>
      <c r="R120" s="30">
        <v>0</v>
      </c>
      <c r="S120" s="34"/>
      <c r="T120" s="27"/>
      <c r="U120" s="13">
        <v>0</v>
      </c>
      <c r="V120" s="18"/>
      <c r="W120" s="7"/>
      <c r="X120" s="12">
        <v>0</v>
      </c>
      <c r="Y120" s="74"/>
      <c r="Z120" s="7"/>
      <c r="AA120" s="12">
        <v>0</v>
      </c>
      <c r="AB120" s="77"/>
      <c r="AC120" s="7"/>
      <c r="AD120" s="12">
        <v>0</v>
      </c>
      <c r="AE120" s="77"/>
      <c r="AF120" s="7"/>
      <c r="AG120" s="12">
        <v>0</v>
      </c>
      <c r="AH120" s="77"/>
      <c r="AI120" s="7"/>
      <c r="AJ120" s="12">
        <v>0</v>
      </c>
      <c r="AK120" s="77"/>
      <c r="AL120" s="7"/>
      <c r="AM120" s="12">
        <v>0</v>
      </c>
      <c r="AO120" s="83"/>
      <c r="AP120" s="84">
        <v>0</v>
      </c>
      <c r="AR120" s="82"/>
      <c r="AS120" s="84">
        <v>0</v>
      </c>
      <c r="AT120" s="88"/>
      <c r="AU120" s="82" t="s">
        <v>356</v>
      </c>
      <c r="AV120" s="84">
        <v>0.15789473684210525</v>
      </c>
      <c r="AW120" s="93"/>
      <c r="AX120" s="82" t="s">
        <v>356</v>
      </c>
      <c r="AY120" s="84">
        <v>0.6</v>
      </c>
    </row>
    <row r="121" spans="1:51" ht="17.399999999999999" customHeight="1" x14ac:dyDescent="0.3">
      <c r="A121" s="7" t="s">
        <v>38</v>
      </c>
      <c r="B121" s="6" t="s">
        <v>208</v>
      </c>
      <c r="C121" s="102">
        <f>SUM(F121,I121,L121,O121,R121,U121,X121,AA121,AD121,AG121,AJ121,AM121,AP121,AS121,AV121,AY121)/16</f>
        <v>0.93157494914735273</v>
      </c>
      <c r="D121" s="104">
        <f>C121*16/13</f>
        <v>1.1465537835659725</v>
      </c>
      <c r="E121" s="43" t="s">
        <v>38</v>
      </c>
      <c r="F121" s="30">
        <v>0.97499999999999998</v>
      </c>
      <c r="G121" s="56"/>
      <c r="H121" s="31" t="s">
        <v>38</v>
      </c>
      <c r="I121" s="30">
        <v>0.95238095238095233</v>
      </c>
      <c r="J121" s="56"/>
      <c r="K121" s="31"/>
      <c r="L121" s="30">
        <v>0</v>
      </c>
      <c r="M121" s="51"/>
      <c r="N121" s="31" t="s">
        <v>38</v>
      </c>
      <c r="O121" s="30">
        <v>0.96969696969696972</v>
      </c>
      <c r="P121" s="51"/>
      <c r="Q121" s="43" t="s">
        <v>38</v>
      </c>
      <c r="R121" s="30">
        <v>1.0588235294117647</v>
      </c>
      <c r="S121" s="34"/>
      <c r="T121" s="27" t="s">
        <v>38</v>
      </c>
      <c r="U121" s="13">
        <v>1.0576923076923077</v>
      </c>
      <c r="V121" s="18"/>
      <c r="W121" s="7" t="s">
        <v>38</v>
      </c>
      <c r="X121" s="12">
        <v>1.0517241379310345</v>
      </c>
      <c r="Y121" s="74"/>
      <c r="Z121" s="7" t="s">
        <v>38</v>
      </c>
      <c r="AA121" s="12">
        <v>1.0555555555555556</v>
      </c>
      <c r="AB121" s="77"/>
      <c r="AC121" s="7" t="s">
        <v>38</v>
      </c>
      <c r="AD121" s="12">
        <v>0.875</v>
      </c>
      <c r="AE121" s="77"/>
      <c r="AF121" s="7" t="s">
        <v>38</v>
      </c>
      <c r="AG121" s="12">
        <v>1.0285714285714285</v>
      </c>
      <c r="AH121" s="77"/>
      <c r="AI121" s="7" t="s">
        <v>38</v>
      </c>
      <c r="AJ121" s="12">
        <v>0.95</v>
      </c>
      <c r="AK121" s="77"/>
      <c r="AL121" s="7" t="s">
        <v>38</v>
      </c>
      <c r="AM121" s="12">
        <v>1.032258064516129</v>
      </c>
      <c r="AO121" s="83" t="s">
        <v>38</v>
      </c>
      <c r="AP121" s="84">
        <v>0.80952380952380953</v>
      </c>
      <c r="AR121" s="82" t="s">
        <v>38</v>
      </c>
      <c r="AS121" s="84">
        <v>1.0714285714285714</v>
      </c>
      <c r="AT121" s="88"/>
      <c r="AU121" s="82" t="s">
        <v>38</v>
      </c>
      <c r="AV121" s="84">
        <v>1.0175438596491229</v>
      </c>
      <c r="AW121" s="93"/>
      <c r="AX121" s="82" t="s">
        <v>38</v>
      </c>
      <c r="AY121" s="84">
        <v>1</v>
      </c>
    </row>
    <row r="122" spans="1:51" ht="17.399999999999999" customHeight="1" x14ac:dyDescent="0.3">
      <c r="A122" s="7" t="s">
        <v>6</v>
      </c>
      <c r="B122" s="6" t="s">
        <v>166</v>
      </c>
      <c r="C122" s="102">
        <f>SUM(F122,I122,L122,O122,R122,U122,X122,AA122,AD122,AG122,AJ122,AM122,AP122,AS122,AV122,AY122)/16</f>
        <v>0.45534441829738009</v>
      </c>
      <c r="D122" s="104">
        <f>C122*16/13</f>
        <v>0.56042389944292936</v>
      </c>
      <c r="E122" s="43"/>
      <c r="F122" s="30">
        <v>0</v>
      </c>
      <c r="G122" s="56"/>
      <c r="H122" s="31" t="s">
        <v>6</v>
      </c>
      <c r="I122" s="30">
        <v>0.5714285714285714</v>
      </c>
      <c r="J122" s="56"/>
      <c r="K122" s="31" t="s">
        <v>6</v>
      </c>
      <c r="L122" s="30">
        <v>0.21052631578947367</v>
      </c>
      <c r="M122" s="51"/>
      <c r="N122" s="31"/>
      <c r="O122" s="30">
        <v>0</v>
      </c>
      <c r="P122" s="51"/>
      <c r="Q122" s="43" t="s">
        <v>6</v>
      </c>
      <c r="R122" s="30">
        <v>1.0588235294117647</v>
      </c>
      <c r="S122" s="34"/>
      <c r="T122" s="27" t="s">
        <v>6</v>
      </c>
      <c r="U122" s="13">
        <v>0.23076923076923078</v>
      </c>
      <c r="V122" s="18"/>
      <c r="W122" s="7" t="s">
        <v>6</v>
      </c>
      <c r="X122" s="12">
        <v>0.53448275862068961</v>
      </c>
      <c r="Y122" s="74"/>
      <c r="Z122" s="7"/>
      <c r="AA122" s="12">
        <v>0</v>
      </c>
      <c r="AB122" s="77"/>
      <c r="AC122" s="7" t="s">
        <v>6</v>
      </c>
      <c r="AD122" s="12">
        <v>0.76388888888888884</v>
      </c>
      <c r="AE122" s="77"/>
      <c r="AF122" s="7" t="s">
        <v>6</v>
      </c>
      <c r="AG122" s="12">
        <v>0.97142857142857142</v>
      </c>
      <c r="AH122" s="77"/>
      <c r="AI122" s="7" t="s">
        <v>6</v>
      </c>
      <c r="AJ122" s="12">
        <v>0.4</v>
      </c>
      <c r="AK122" s="77"/>
      <c r="AL122" s="7" t="s">
        <v>6</v>
      </c>
      <c r="AM122" s="12">
        <v>1.032258064516129</v>
      </c>
      <c r="AO122" s="83" t="s">
        <v>6</v>
      </c>
      <c r="AP122" s="84">
        <v>0.76190476190476186</v>
      </c>
      <c r="AR122" s="87" t="s">
        <v>6</v>
      </c>
      <c r="AS122" s="84">
        <v>0.75</v>
      </c>
      <c r="AT122" s="88"/>
      <c r="AU122" s="82"/>
      <c r="AV122" s="84">
        <v>0</v>
      </c>
      <c r="AW122" s="93"/>
      <c r="AX122" s="82"/>
      <c r="AY122" s="84">
        <v>0</v>
      </c>
    </row>
    <row r="123" spans="1:51" ht="17.399999999999999" customHeight="1" x14ac:dyDescent="0.3">
      <c r="A123" s="7" t="s">
        <v>62</v>
      </c>
      <c r="B123" s="6" t="s">
        <v>246</v>
      </c>
      <c r="C123" s="102">
        <f>SUM(F123,I123,L123,O123,R123,U123,X123,AA123,AD123,AG123,AJ123,AM123,AP123,AS123,AV123,AY123)/16</f>
        <v>0.53465237731394843</v>
      </c>
      <c r="D123" s="104">
        <f>C123*16/13</f>
        <v>0.65803369515562882</v>
      </c>
      <c r="E123" s="43"/>
      <c r="F123" s="30">
        <v>0</v>
      </c>
      <c r="G123" s="56"/>
      <c r="H123" s="31" t="s">
        <v>62</v>
      </c>
      <c r="I123" s="30">
        <v>0.7142857142857143</v>
      </c>
      <c r="J123" s="56"/>
      <c r="K123" s="31" t="s">
        <v>62</v>
      </c>
      <c r="L123" s="30">
        <v>0.63157894736842102</v>
      </c>
      <c r="M123" s="51"/>
      <c r="N123" s="31" t="s">
        <v>62</v>
      </c>
      <c r="O123" s="30">
        <v>0.66666666666666663</v>
      </c>
      <c r="P123" s="51"/>
      <c r="Q123" s="43" t="s">
        <v>62</v>
      </c>
      <c r="R123" s="30">
        <v>0.70588235294117652</v>
      </c>
      <c r="S123" s="34"/>
      <c r="T123" s="27" t="s">
        <v>62</v>
      </c>
      <c r="U123" s="13">
        <v>0.59615384615384615</v>
      </c>
      <c r="V123" s="18"/>
      <c r="W123" s="7"/>
      <c r="X123" s="12">
        <v>0</v>
      </c>
      <c r="Y123" s="74"/>
      <c r="Z123" s="7" t="s">
        <v>62</v>
      </c>
      <c r="AA123" s="12">
        <v>0.1388888888888889</v>
      </c>
      <c r="AB123" s="77"/>
      <c r="AC123" s="7" t="s">
        <v>62</v>
      </c>
      <c r="AD123" s="12">
        <v>0.76388888888888884</v>
      </c>
      <c r="AE123" s="77"/>
      <c r="AF123" s="7" t="s">
        <v>62</v>
      </c>
      <c r="AG123" s="12">
        <v>0.8571428571428571</v>
      </c>
      <c r="AH123" s="77"/>
      <c r="AI123" s="7"/>
      <c r="AJ123" s="12">
        <v>0</v>
      </c>
      <c r="AK123" s="77"/>
      <c r="AL123" s="7"/>
      <c r="AM123" s="12">
        <v>0</v>
      </c>
      <c r="AO123" s="83" t="s">
        <v>62</v>
      </c>
      <c r="AP123" s="84">
        <v>0.52380952380952384</v>
      </c>
      <c r="AR123" s="82" t="s">
        <v>62</v>
      </c>
      <c r="AS123" s="84">
        <v>1</v>
      </c>
      <c r="AT123" s="88"/>
      <c r="AU123" s="82" t="s">
        <v>62</v>
      </c>
      <c r="AV123" s="84">
        <v>0.95614035087719296</v>
      </c>
      <c r="AW123" s="93"/>
      <c r="AX123" s="82" t="s">
        <v>62</v>
      </c>
      <c r="AY123" s="84">
        <v>1</v>
      </c>
    </row>
    <row r="124" spans="1:51" ht="17.399999999999999" customHeight="1" x14ac:dyDescent="0.3">
      <c r="A124" s="7" t="s">
        <v>46</v>
      </c>
      <c r="B124" s="6" t="s">
        <v>218</v>
      </c>
      <c r="C124" s="102">
        <f>SUM(F124,I124,L124,O124,R124,U124,X124,AA124,AD124,AG124,AJ124,AM124,AP124,AS124,AV124,AY124)/16</f>
        <v>0.91811256677183128</v>
      </c>
      <c r="D124" s="104">
        <f>C124*16/13</f>
        <v>1.1299846975653307</v>
      </c>
      <c r="E124" s="43" t="s">
        <v>46</v>
      </c>
      <c r="F124" s="30">
        <v>0.875</v>
      </c>
      <c r="G124" s="56"/>
      <c r="H124" s="31" t="s">
        <v>46</v>
      </c>
      <c r="I124" s="30">
        <v>1.0476190476190477</v>
      </c>
      <c r="J124" s="56"/>
      <c r="K124" s="31" t="s">
        <v>46</v>
      </c>
      <c r="L124" s="30">
        <v>1.0526315789473684</v>
      </c>
      <c r="M124" s="51"/>
      <c r="N124" s="31" t="s">
        <v>46</v>
      </c>
      <c r="O124" s="30">
        <v>0.84848484848484851</v>
      </c>
      <c r="P124" s="51"/>
      <c r="Q124" s="43" t="s">
        <v>46</v>
      </c>
      <c r="R124" s="30">
        <v>0.94117647058823528</v>
      </c>
      <c r="S124" s="34"/>
      <c r="T124" s="27" t="s">
        <v>46</v>
      </c>
      <c r="U124" s="13">
        <v>0.94230769230769229</v>
      </c>
      <c r="V124" s="18"/>
      <c r="W124" s="7" t="s">
        <v>46</v>
      </c>
      <c r="X124" s="12">
        <v>0.98275862068965514</v>
      </c>
      <c r="Y124" s="74"/>
      <c r="Z124" s="7" t="s">
        <v>46</v>
      </c>
      <c r="AA124" s="12">
        <v>1.0555555555555556</v>
      </c>
      <c r="AB124" s="77"/>
      <c r="AC124" s="7" t="s">
        <v>46</v>
      </c>
      <c r="AD124" s="12">
        <v>0.93055555555555558</v>
      </c>
      <c r="AE124" s="77"/>
      <c r="AF124" s="7" t="s">
        <v>46</v>
      </c>
      <c r="AG124" s="12">
        <v>1.0285714285714285</v>
      </c>
      <c r="AH124" s="77"/>
      <c r="AI124" s="7" t="s">
        <v>46</v>
      </c>
      <c r="AJ124" s="12">
        <v>1.05</v>
      </c>
      <c r="AK124" s="77"/>
      <c r="AL124" s="7" t="s">
        <v>46</v>
      </c>
      <c r="AM124" s="12">
        <v>1.032258064516129</v>
      </c>
      <c r="AO124" s="83" t="s">
        <v>46</v>
      </c>
      <c r="AP124" s="84">
        <v>1</v>
      </c>
      <c r="AR124" s="82" t="s">
        <v>46</v>
      </c>
      <c r="AS124" s="84">
        <v>0.9642857142857143</v>
      </c>
      <c r="AT124" s="88"/>
      <c r="AU124" s="82" t="s">
        <v>46</v>
      </c>
      <c r="AV124" s="84">
        <v>0.93859649122807021</v>
      </c>
      <c r="AW124" s="93"/>
      <c r="AX124" s="82"/>
      <c r="AY124" s="84">
        <v>0</v>
      </c>
    </row>
    <row r="125" spans="1:51" ht="17.399999999999999" customHeight="1" x14ac:dyDescent="0.3">
      <c r="A125" s="7"/>
      <c r="B125" s="6" t="s">
        <v>207</v>
      </c>
      <c r="C125" s="102">
        <f>SUM(F125,I125,L125,O125,R125,U125,X125,AA125,AD125,AG125,AJ125,AM125,AP125,AS125,AV125,AY125)/16</f>
        <v>0</v>
      </c>
      <c r="D125" s="104">
        <f>C125*16/13</f>
        <v>0</v>
      </c>
      <c r="E125" s="43"/>
      <c r="F125" s="30">
        <v>0</v>
      </c>
      <c r="G125" s="56"/>
      <c r="H125" s="31"/>
      <c r="I125" s="30">
        <v>0</v>
      </c>
      <c r="J125" s="56"/>
      <c r="K125" s="31"/>
      <c r="L125" s="30">
        <v>0</v>
      </c>
      <c r="M125" s="51"/>
      <c r="N125" s="31"/>
      <c r="O125" s="30">
        <v>0</v>
      </c>
      <c r="P125" s="51"/>
      <c r="Q125" s="43"/>
      <c r="R125" s="30">
        <v>0</v>
      </c>
      <c r="S125" s="34"/>
      <c r="T125" s="27"/>
      <c r="U125" s="13">
        <v>0</v>
      </c>
      <c r="V125" s="18"/>
      <c r="W125" s="7"/>
      <c r="X125" s="12">
        <v>0</v>
      </c>
      <c r="Y125" s="74"/>
      <c r="Z125" s="7"/>
      <c r="AA125" s="12">
        <v>0</v>
      </c>
      <c r="AB125" s="77"/>
      <c r="AC125" s="7"/>
      <c r="AD125" s="12">
        <v>0</v>
      </c>
      <c r="AE125" s="77"/>
      <c r="AF125" s="7"/>
      <c r="AG125" s="12">
        <v>0</v>
      </c>
      <c r="AH125" s="77"/>
      <c r="AI125" s="7"/>
      <c r="AJ125" s="12">
        <v>0</v>
      </c>
      <c r="AK125" s="77"/>
      <c r="AL125" s="7"/>
      <c r="AM125" s="12">
        <v>0</v>
      </c>
      <c r="AO125" s="83"/>
      <c r="AP125" s="84">
        <v>0</v>
      </c>
      <c r="AR125" s="82"/>
      <c r="AS125" s="84">
        <v>0</v>
      </c>
      <c r="AT125" s="88"/>
      <c r="AU125" s="82"/>
      <c r="AV125" s="84">
        <v>0</v>
      </c>
      <c r="AW125" s="93"/>
      <c r="AX125" s="82"/>
      <c r="AY125" s="84">
        <v>0</v>
      </c>
    </row>
    <row r="126" spans="1:51" ht="17.399999999999999" customHeight="1" x14ac:dyDescent="0.3">
      <c r="A126" s="7" t="s">
        <v>123</v>
      </c>
      <c r="B126" s="6" t="s">
        <v>334</v>
      </c>
      <c r="C126" s="102">
        <f>SUM(F126,I126,L126,O126,R126,U126,X126,AA126,AD126,AG126,AJ126,AM126,AP126,AS126,AV126,AY126)/16</f>
        <v>9.4270833333333331E-2</v>
      </c>
      <c r="D126" s="104">
        <f>C126*16/13</f>
        <v>0.11602564102564103</v>
      </c>
      <c r="E126" s="43"/>
      <c r="F126" s="30">
        <v>0</v>
      </c>
      <c r="G126" s="56"/>
      <c r="H126" s="31"/>
      <c r="I126" s="30">
        <v>0</v>
      </c>
      <c r="J126" s="56"/>
      <c r="K126" s="31"/>
      <c r="L126" s="30">
        <v>0</v>
      </c>
      <c r="M126" s="51"/>
      <c r="N126" s="31"/>
      <c r="O126" s="30">
        <v>0</v>
      </c>
      <c r="P126" s="51"/>
      <c r="Q126" s="43"/>
      <c r="R126" s="30">
        <v>0</v>
      </c>
      <c r="S126" s="34"/>
      <c r="T126" s="27"/>
      <c r="U126" s="13">
        <v>0</v>
      </c>
      <c r="V126" s="18"/>
      <c r="W126" s="7"/>
      <c r="X126" s="12">
        <v>0</v>
      </c>
      <c r="Y126" s="74"/>
      <c r="Z126" s="7"/>
      <c r="AA126" s="12">
        <v>0</v>
      </c>
      <c r="AB126" s="77"/>
      <c r="AC126" s="7" t="s">
        <v>123</v>
      </c>
      <c r="AD126" s="12">
        <v>0.70833333333333337</v>
      </c>
      <c r="AE126" s="77"/>
      <c r="AF126" s="7"/>
      <c r="AG126" s="12">
        <v>0</v>
      </c>
      <c r="AH126" s="77"/>
      <c r="AI126" s="7" t="s">
        <v>123</v>
      </c>
      <c r="AJ126" s="12">
        <v>0.8</v>
      </c>
      <c r="AK126" s="77"/>
      <c r="AL126" s="7"/>
      <c r="AM126" s="12">
        <v>0</v>
      </c>
      <c r="AO126" s="83"/>
      <c r="AP126" s="84">
        <v>0</v>
      </c>
      <c r="AR126" s="87"/>
      <c r="AS126" s="84">
        <v>0</v>
      </c>
      <c r="AT126" s="89"/>
      <c r="AU126" s="87"/>
      <c r="AV126" s="84">
        <v>0</v>
      </c>
      <c r="AW126" s="93"/>
      <c r="AX126" s="82"/>
      <c r="AY126" s="84">
        <v>0</v>
      </c>
    </row>
    <row r="127" spans="1:51" ht="17.399999999999999" customHeight="1" x14ac:dyDescent="0.3">
      <c r="A127" s="7" t="s">
        <v>24</v>
      </c>
      <c r="B127" s="6" t="s">
        <v>189</v>
      </c>
      <c r="C127" s="102">
        <f>SUM(F127,I127,L127,O127,R127,U127,X127,AA127,AD127,AG127,AJ127,AM127,AP127,AS127,AV127,AY127)/16</f>
        <v>0.81145670310031426</v>
      </c>
      <c r="D127" s="104">
        <f>C127*16/13</f>
        <v>0.99871594227730986</v>
      </c>
      <c r="E127" s="43"/>
      <c r="F127" s="30">
        <v>0</v>
      </c>
      <c r="G127" s="56"/>
      <c r="H127" s="31" t="s">
        <v>24</v>
      </c>
      <c r="I127" s="30">
        <v>0.95238095238095233</v>
      </c>
      <c r="J127" s="56"/>
      <c r="K127" s="31" t="s">
        <v>24</v>
      </c>
      <c r="L127" s="30">
        <v>1.0526315789473684</v>
      </c>
      <c r="M127" s="51"/>
      <c r="N127" s="31"/>
      <c r="O127" s="30">
        <v>0</v>
      </c>
      <c r="P127" s="51"/>
      <c r="Q127" s="43" t="s">
        <v>24</v>
      </c>
      <c r="R127" s="30">
        <v>0.94117647058823528</v>
      </c>
      <c r="S127" s="34"/>
      <c r="T127" s="27" t="s">
        <v>24</v>
      </c>
      <c r="U127" s="13">
        <v>0.90384615384615385</v>
      </c>
      <c r="V127" s="18"/>
      <c r="W127" s="7" t="s">
        <v>24</v>
      </c>
      <c r="X127" s="12">
        <v>1.0517241379310345</v>
      </c>
      <c r="Y127" s="74"/>
      <c r="Z127" s="7" t="s">
        <v>24</v>
      </c>
      <c r="AA127" s="12">
        <v>1.0555555555555556</v>
      </c>
      <c r="AB127" s="77"/>
      <c r="AC127" s="7"/>
      <c r="AD127" s="12">
        <v>0</v>
      </c>
      <c r="AE127" s="77"/>
      <c r="AF127" s="7" t="s">
        <v>24</v>
      </c>
      <c r="AG127" s="12">
        <v>0.91428571428571426</v>
      </c>
      <c r="AH127" s="77"/>
      <c r="AI127" s="7" t="s">
        <v>24</v>
      </c>
      <c r="AJ127" s="12">
        <v>1.05</v>
      </c>
      <c r="AK127" s="77"/>
      <c r="AL127" s="7" t="s">
        <v>24</v>
      </c>
      <c r="AM127" s="12">
        <v>1.032258064516129</v>
      </c>
      <c r="AO127" s="83" t="s">
        <v>24</v>
      </c>
      <c r="AP127" s="84">
        <v>1.0476190476190477</v>
      </c>
      <c r="AR127" s="87" t="s">
        <v>24</v>
      </c>
      <c r="AS127" s="84">
        <v>0.9642857142857143</v>
      </c>
      <c r="AT127" s="90"/>
      <c r="AU127" s="87" t="s">
        <v>24</v>
      </c>
      <c r="AV127" s="84">
        <v>1.0175438596491229</v>
      </c>
      <c r="AW127" s="93"/>
      <c r="AX127" s="87" t="s">
        <v>24</v>
      </c>
      <c r="AY127" s="84">
        <v>1</v>
      </c>
    </row>
    <row r="128" spans="1:51" ht="17.399999999999999" customHeight="1" x14ac:dyDescent="0.3">
      <c r="A128" s="7" t="s">
        <v>82</v>
      </c>
      <c r="B128" s="6" t="s">
        <v>271</v>
      </c>
      <c r="C128" s="102">
        <f>SUM(F128,I128,L128,O128,R128,U128,X128,AA128,AD128,AG128,AJ128,AM128,AP128,AS128,AV128,AY128)/16</f>
        <v>0.12952239469641846</v>
      </c>
      <c r="D128" s="104">
        <f>C128*16/13</f>
        <v>0.15941217808789965</v>
      </c>
      <c r="E128" s="43"/>
      <c r="F128" s="30">
        <v>0</v>
      </c>
      <c r="G128" s="56"/>
      <c r="H128" s="31"/>
      <c r="I128" s="30">
        <v>0</v>
      </c>
      <c r="J128" s="56"/>
      <c r="K128" s="31"/>
      <c r="L128" s="30">
        <v>0</v>
      </c>
      <c r="M128" s="51"/>
      <c r="N128" s="31"/>
      <c r="O128" s="30">
        <v>0</v>
      </c>
      <c r="P128" s="51"/>
      <c r="Q128" s="43"/>
      <c r="R128" s="30">
        <v>0</v>
      </c>
      <c r="S128" s="34"/>
      <c r="T128" s="27"/>
      <c r="U128" s="13">
        <v>0</v>
      </c>
      <c r="V128" s="18"/>
      <c r="W128" s="7"/>
      <c r="X128" s="12">
        <v>0</v>
      </c>
      <c r="Y128" s="74"/>
      <c r="Z128" s="7"/>
      <c r="AA128" s="12">
        <v>0</v>
      </c>
      <c r="AB128" s="77"/>
      <c r="AC128" s="7"/>
      <c r="AD128" s="12">
        <v>0</v>
      </c>
      <c r="AE128" s="77"/>
      <c r="AF128" s="7"/>
      <c r="AG128" s="12">
        <v>0</v>
      </c>
      <c r="AH128" s="77"/>
      <c r="AI128" s="7"/>
      <c r="AJ128" s="12">
        <v>0</v>
      </c>
      <c r="AK128" s="77"/>
      <c r="AL128" s="7" t="s">
        <v>82</v>
      </c>
      <c r="AM128" s="12">
        <v>1.032258064516129</v>
      </c>
      <c r="AO128" s="83" t="s">
        <v>82</v>
      </c>
      <c r="AP128" s="84">
        <v>0.61904761904761907</v>
      </c>
      <c r="AR128" s="82"/>
      <c r="AS128" s="84">
        <v>0</v>
      </c>
      <c r="AT128" s="88"/>
      <c r="AU128" s="87" t="s">
        <v>82</v>
      </c>
      <c r="AV128" s="84">
        <v>0.42105263157894735</v>
      </c>
      <c r="AW128" s="93"/>
      <c r="AX128" s="82"/>
      <c r="AY128" s="84">
        <v>0</v>
      </c>
    </row>
    <row r="129" spans="1:51" ht="17.399999999999999" customHeight="1" x14ac:dyDescent="0.3">
      <c r="A129" s="5"/>
      <c r="B129" s="6" t="s">
        <v>160</v>
      </c>
      <c r="C129" s="102">
        <f>SUM(F129,I129,L129,O129,R129,U129,X129,AA129,AD129,AG129,AJ129,AM129,AP129,AS129,AV129,AY129)/16</f>
        <v>0</v>
      </c>
      <c r="D129" s="104">
        <f>C129*16/13</f>
        <v>0</v>
      </c>
      <c r="E129" s="42"/>
      <c r="F129" s="30">
        <v>0</v>
      </c>
      <c r="G129" s="56"/>
      <c r="H129" s="29"/>
      <c r="I129" s="30">
        <v>0</v>
      </c>
      <c r="J129" s="56"/>
      <c r="K129" s="29"/>
      <c r="L129" s="30">
        <v>0</v>
      </c>
      <c r="M129" s="51"/>
      <c r="N129" s="29"/>
      <c r="O129" s="30">
        <v>0</v>
      </c>
      <c r="P129" s="51"/>
      <c r="Q129" s="42"/>
      <c r="R129" s="30">
        <v>0</v>
      </c>
      <c r="S129" s="34"/>
      <c r="T129" s="26"/>
      <c r="U129" s="13">
        <v>0</v>
      </c>
      <c r="V129" s="18"/>
      <c r="W129" s="5"/>
      <c r="X129" s="12">
        <v>0</v>
      </c>
      <c r="Y129" s="74"/>
      <c r="Z129" s="5"/>
      <c r="AA129" s="12">
        <v>0</v>
      </c>
      <c r="AB129" s="76"/>
      <c r="AC129" s="5"/>
      <c r="AD129" s="12">
        <v>0</v>
      </c>
      <c r="AE129" s="76"/>
      <c r="AF129" s="5"/>
      <c r="AG129" s="12">
        <v>0</v>
      </c>
      <c r="AH129" s="76"/>
      <c r="AI129" s="5"/>
      <c r="AJ129" s="12">
        <v>0</v>
      </c>
      <c r="AK129" s="76"/>
      <c r="AL129" s="5"/>
      <c r="AM129" s="12">
        <v>0</v>
      </c>
      <c r="AO129" s="83"/>
      <c r="AP129" s="84">
        <v>0</v>
      </c>
      <c r="AR129" s="82"/>
      <c r="AS129" s="84">
        <v>0</v>
      </c>
      <c r="AT129" s="88"/>
      <c r="AU129" s="82"/>
      <c r="AV129" s="84">
        <v>0</v>
      </c>
      <c r="AW129" s="93"/>
      <c r="AX129" s="85"/>
      <c r="AY129" s="84">
        <v>0</v>
      </c>
    </row>
    <row r="130" spans="1:51" ht="17.399999999999999" customHeight="1" x14ac:dyDescent="0.3">
      <c r="A130" s="7" t="s">
        <v>80</v>
      </c>
      <c r="B130" s="6" t="s">
        <v>268</v>
      </c>
      <c r="C130" s="102">
        <f>SUM(F130,I130,L130,O130,R130,U130,X130,AA130,AD130,AG130,AJ130,AM130,AP130,AS130,AV130,AY130)/16</f>
        <v>0.23493392572339938</v>
      </c>
      <c r="D130" s="104">
        <f>C130*16/13</f>
        <v>0.28914944704418388</v>
      </c>
      <c r="E130" s="43" t="s">
        <v>80</v>
      </c>
      <c r="F130" s="30">
        <v>0.1</v>
      </c>
      <c r="G130" s="56"/>
      <c r="H130" s="31" t="s">
        <v>80</v>
      </c>
      <c r="I130" s="30">
        <v>0.47619047619047616</v>
      </c>
      <c r="J130" s="56"/>
      <c r="K130" s="31" t="s">
        <v>80</v>
      </c>
      <c r="L130" s="30">
        <v>0.42105263157894735</v>
      </c>
      <c r="M130" s="51"/>
      <c r="N130" s="31" t="s">
        <v>80</v>
      </c>
      <c r="O130" s="30">
        <v>0.60606060606060608</v>
      </c>
      <c r="P130" s="51"/>
      <c r="Q130" s="43"/>
      <c r="R130" s="30">
        <v>0</v>
      </c>
      <c r="S130" s="34"/>
      <c r="T130" s="27"/>
      <c r="U130" s="13">
        <v>0</v>
      </c>
      <c r="V130" s="18"/>
      <c r="W130" s="7" t="s">
        <v>80</v>
      </c>
      <c r="X130" s="12">
        <v>0.5</v>
      </c>
      <c r="Y130" s="74"/>
      <c r="Z130" s="7"/>
      <c r="AA130" s="12">
        <v>0</v>
      </c>
      <c r="AB130" s="77"/>
      <c r="AC130" s="7"/>
      <c r="AD130" s="12">
        <v>0</v>
      </c>
      <c r="AE130" s="77"/>
      <c r="AF130" s="7" t="s">
        <v>80</v>
      </c>
      <c r="AG130" s="12">
        <v>0.54285714285714282</v>
      </c>
      <c r="AH130" s="77"/>
      <c r="AI130" s="7"/>
      <c r="AJ130" s="12">
        <v>0</v>
      </c>
      <c r="AK130" s="77"/>
      <c r="AL130" s="7"/>
      <c r="AM130" s="12">
        <v>0</v>
      </c>
      <c r="AO130" s="83" t="s">
        <v>80</v>
      </c>
      <c r="AP130" s="84">
        <v>0.76190476190476186</v>
      </c>
      <c r="AR130" s="82"/>
      <c r="AS130" s="84">
        <v>0</v>
      </c>
      <c r="AT130" s="88"/>
      <c r="AU130" s="82" t="s">
        <v>80</v>
      </c>
      <c r="AV130" s="84">
        <v>0.35087719298245612</v>
      </c>
      <c r="AW130" s="93"/>
      <c r="AX130" s="82"/>
      <c r="AY130" s="84">
        <v>0</v>
      </c>
    </row>
    <row r="131" spans="1:51" ht="17.399999999999999" customHeight="1" x14ac:dyDescent="0.3">
      <c r="A131" s="7" t="s">
        <v>35</v>
      </c>
      <c r="B131" s="6" t="s">
        <v>203</v>
      </c>
      <c r="C131" s="102">
        <f>SUM(F131,I131,L131,O131,R131,U131,X131,AA131,AD131,AG131,AJ131,AM131,AP131,AS131,AV131,AY131)/16</f>
        <v>0.50504297527031117</v>
      </c>
      <c r="D131" s="104">
        <f>C131*16/13</f>
        <v>0.62159135417884448</v>
      </c>
      <c r="E131" s="43"/>
      <c r="F131" s="30">
        <v>0</v>
      </c>
      <c r="G131" s="56"/>
      <c r="H131" s="31"/>
      <c r="I131" s="30">
        <v>0</v>
      </c>
      <c r="J131" s="56"/>
      <c r="K131" s="31" t="s">
        <v>35</v>
      </c>
      <c r="L131" s="30">
        <v>0.84210526315789469</v>
      </c>
      <c r="M131" s="51"/>
      <c r="N131" s="31"/>
      <c r="O131" s="30">
        <v>0</v>
      </c>
      <c r="P131" s="51"/>
      <c r="Q131" s="43"/>
      <c r="R131" s="30">
        <v>0</v>
      </c>
      <c r="S131" s="34"/>
      <c r="T131" s="27" t="s">
        <v>35</v>
      </c>
      <c r="U131" s="13">
        <v>0.71153846153846156</v>
      </c>
      <c r="V131" s="18"/>
      <c r="W131" s="7" t="s">
        <v>35</v>
      </c>
      <c r="X131" s="12">
        <v>0.84482758620689657</v>
      </c>
      <c r="Y131" s="74"/>
      <c r="Z131" s="7" t="s">
        <v>35</v>
      </c>
      <c r="AA131" s="12">
        <v>0.94444444444444442</v>
      </c>
      <c r="AB131" s="77"/>
      <c r="AC131" s="7"/>
      <c r="AD131" s="12">
        <v>0</v>
      </c>
      <c r="AE131" s="77"/>
      <c r="AF131" s="7"/>
      <c r="AG131" s="12">
        <v>0</v>
      </c>
      <c r="AH131" s="77"/>
      <c r="AI131" s="7"/>
      <c r="AJ131" s="12">
        <v>0</v>
      </c>
      <c r="AK131" s="77"/>
      <c r="AL131" s="7" t="s">
        <v>35</v>
      </c>
      <c r="AM131" s="12">
        <v>1.032258064516129</v>
      </c>
      <c r="AO131" s="83" t="s">
        <v>35</v>
      </c>
      <c r="AP131" s="84">
        <v>0.7142857142857143</v>
      </c>
      <c r="AR131" s="82" t="s">
        <v>35</v>
      </c>
      <c r="AS131" s="84">
        <v>1</v>
      </c>
      <c r="AT131" s="88"/>
      <c r="AU131" s="82" t="s">
        <v>35</v>
      </c>
      <c r="AV131" s="84">
        <v>0.99122807017543857</v>
      </c>
      <c r="AW131" s="93"/>
      <c r="AX131" s="82" t="s">
        <v>35</v>
      </c>
      <c r="AY131" s="84">
        <v>1</v>
      </c>
    </row>
    <row r="132" spans="1:51" ht="17.399999999999999" customHeight="1" x14ac:dyDescent="0.3">
      <c r="A132" s="7"/>
      <c r="B132" s="6" t="s">
        <v>324</v>
      </c>
      <c r="C132" s="102">
        <f>SUM(F132,I132,L132,O132,R132,U132,X132,AA132,AD132,AG132,AJ132,AM132,AP132,AS132,AV132,AY132)/16</f>
        <v>0</v>
      </c>
      <c r="D132" s="104">
        <f>C132*16/13</f>
        <v>0</v>
      </c>
      <c r="E132" s="43"/>
      <c r="F132" s="30">
        <v>0</v>
      </c>
      <c r="G132" s="56"/>
      <c r="H132" s="31"/>
      <c r="I132" s="30">
        <v>0</v>
      </c>
      <c r="J132" s="56"/>
      <c r="K132" s="31"/>
      <c r="L132" s="30">
        <v>0</v>
      </c>
      <c r="M132" s="51"/>
      <c r="N132" s="31"/>
      <c r="O132" s="30">
        <v>0</v>
      </c>
      <c r="P132" s="51"/>
      <c r="Q132" s="43"/>
      <c r="R132" s="30">
        <v>0</v>
      </c>
      <c r="S132" s="34"/>
      <c r="T132" s="27"/>
      <c r="U132" s="13">
        <v>0</v>
      </c>
      <c r="V132" s="18"/>
      <c r="W132" s="7"/>
      <c r="X132" s="12">
        <v>0</v>
      </c>
      <c r="Y132" s="74"/>
      <c r="Z132" s="7"/>
      <c r="AA132" s="12">
        <v>0</v>
      </c>
      <c r="AB132" s="77"/>
      <c r="AC132" s="7"/>
      <c r="AD132" s="12">
        <v>0</v>
      </c>
      <c r="AE132" s="77"/>
      <c r="AF132" s="7"/>
      <c r="AG132" s="12">
        <v>0</v>
      </c>
      <c r="AH132" s="77"/>
      <c r="AI132" s="7"/>
      <c r="AJ132" s="12">
        <v>0</v>
      </c>
      <c r="AK132" s="77"/>
      <c r="AL132" s="7"/>
      <c r="AM132" s="12">
        <v>0</v>
      </c>
      <c r="AO132" s="83"/>
      <c r="AP132" s="84">
        <v>0</v>
      </c>
      <c r="AR132" s="82"/>
      <c r="AS132" s="84">
        <v>0</v>
      </c>
      <c r="AT132" s="88"/>
      <c r="AU132" s="82"/>
      <c r="AV132" s="84">
        <v>0</v>
      </c>
      <c r="AW132" s="93"/>
      <c r="AX132" s="82"/>
      <c r="AY132" s="84">
        <v>0</v>
      </c>
    </row>
    <row r="133" spans="1:51" ht="17.399999999999999" customHeight="1" x14ac:dyDescent="0.3">
      <c r="A133" s="7" t="s">
        <v>78</v>
      </c>
      <c r="B133" s="6" t="s">
        <v>266</v>
      </c>
      <c r="C133" s="102">
        <f>SUM(F133,I133,L133,O133,R133,U133,X133,AA133,AD133,AG133,AJ133,AM133,AP133,AS133,AV133,AY133)/16</f>
        <v>0.65639067526544848</v>
      </c>
      <c r="D133" s="104">
        <f>C133*16/13</f>
        <v>0.80786544648055192</v>
      </c>
      <c r="E133" s="43" t="s">
        <v>78</v>
      </c>
      <c r="F133" s="30">
        <v>0.92500000000000004</v>
      </c>
      <c r="G133" s="56"/>
      <c r="H133" s="31" t="s">
        <v>78</v>
      </c>
      <c r="I133" s="30">
        <v>1.0476190476190477</v>
      </c>
      <c r="J133" s="56"/>
      <c r="K133" s="31"/>
      <c r="L133" s="30">
        <v>0</v>
      </c>
      <c r="M133" s="51"/>
      <c r="N133" s="31" t="s">
        <v>78</v>
      </c>
      <c r="O133" s="30">
        <v>1.0303030303030303</v>
      </c>
      <c r="P133" s="51"/>
      <c r="Q133" s="43"/>
      <c r="R133" s="30">
        <v>0</v>
      </c>
      <c r="S133" s="34"/>
      <c r="T133" s="27" t="s">
        <v>78</v>
      </c>
      <c r="U133" s="13">
        <v>1.0576923076923077</v>
      </c>
      <c r="V133" s="18"/>
      <c r="W133" s="7" t="s">
        <v>78</v>
      </c>
      <c r="X133" s="12">
        <v>1.0517241379310345</v>
      </c>
      <c r="Y133" s="74"/>
      <c r="Z133" s="7"/>
      <c r="AA133" s="12">
        <v>0</v>
      </c>
      <c r="AB133" s="77"/>
      <c r="AC133" s="7" t="s">
        <v>78</v>
      </c>
      <c r="AD133" s="12">
        <v>0.875</v>
      </c>
      <c r="AE133" s="77"/>
      <c r="AF133" s="7" t="s">
        <v>78</v>
      </c>
      <c r="AG133" s="12">
        <v>0.95714285714285718</v>
      </c>
      <c r="AH133" s="77"/>
      <c r="AI133" s="7" t="s">
        <v>78</v>
      </c>
      <c r="AJ133" s="12">
        <v>0.95</v>
      </c>
      <c r="AK133" s="77"/>
      <c r="AL133" s="7"/>
      <c r="AM133" s="12">
        <v>0</v>
      </c>
      <c r="AO133" s="83" t="s">
        <v>78</v>
      </c>
      <c r="AP133" s="84">
        <v>0.5714285714285714</v>
      </c>
      <c r="AR133" s="82" t="s">
        <v>78</v>
      </c>
      <c r="AS133" s="84">
        <v>1.0714285714285714</v>
      </c>
      <c r="AT133" s="88"/>
      <c r="AU133" s="82" t="s">
        <v>78</v>
      </c>
      <c r="AV133" s="84">
        <v>0.96491228070175439</v>
      </c>
      <c r="AW133" s="93"/>
      <c r="AX133" s="82"/>
      <c r="AY133" s="84">
        <v>0</v>
      </c>
    </row>
    <row r="134" spans="1:51" ht="17.399999999999999" customHeight="1" x14ac:dyDescent="0.3">
      <c r="A134" s="7" t="s">
        <v>81</v>
      </c>
      <c r="B134" s="6" t="s">
        <v>270</v>
      </c>
      <c r="C134" s="102">
        <f>SUM(F134,I134,L134,O134,R134,U134,X134,AA134,AD134,AG134,AJ134,AM134,AP134,AS134,AV134,AY134)/16</f>
        <v>0.73106957818902873</v>
      </c>
      <c r="D134" s="104">
        <f>C134*16/13</f>
        <v>0.89977794238649689</v>
      </c>
      <c r="E134" s="43" t="s">
        <v>81</v>
      </c>
      <c r="F134" s="30">
        <v>0.95</v>
      </c>
      <c r="G134" s="56"/>
      <c r="H134" s="31" t="s">
        <v>81</v>
      </c>
      <c r="I134" s="30">
        <v>1</v>
      </c>
      <c r="J134" s="56"/>
      <c r="K134" s="31"/>
      <c r="L134" s="30">
        <v>0</v>
      </c>
      <c r="M134" s="51"/>
      <c r="N134" s="31" t="s">
        <v>81</v>
      </c>
      <c r="O134" s="30">
        <v>0.90909090909090906</v>
      </c>
      <c r="P134" s="51"/>
      <c r="Q134" s="43" t="s">
        <v>81</v>
      </c>
      <c r="R134" s="30">
        <v>0.94117647058823528</v>
      </c>
      <c r="S134" s="34"/>
      <c r="T134" s="27" t="s">
        <v>81</v>
      </c>
      <c r="U134" s="13">
        <v>0.90384615384615385</v>
      </c>
      <c r="V134" s="18"/>
      <c r="W134" s="7" t="s">
        <v>81</v>
      </c>
      <c r="X134" s="12">
        <v>0.81034482758620685</v>
      </c>
      <c r="Y134" s="74"/>
      <c r="Z134" s="7" t="s">
        <v>81</v>
      </c>
      <c r="AA134" s="12">
        <v>0.94444444444444442</v>
      </c>
      <c r="AB134" s="77"/>
      <c r="AC134" s="7" t="s">
        <v>81</v>
      </c>
      <c r="AD134" s="12">
        <v>0.70833333333333337</v>
      </c>
      <c r="AE134" s="77"/>
      <c r="AF134" s="7" t="s">
        <v>81</v>
      </c>
      <c r="AG134" s="12">
        <v>0.8571428571428571</v>
      </c>
      <c r="AH134" s="77"/>
      <c r="AI134" s="7" t="s">
        <v>81</v>
      </c>
      <c r="AJ134" s="12">
        <v>0.95</v>
      </c>
      <c r="AK134" s="77"/>
      <c r="AL134" s="7" t="s">
        <v>81</v>
      </c>
      <c r="AM134" s="12">
        <v>1.032258064516129</v>
      </c>
      <c r="AO134" s="83" t="s">
        <v>81</v>
      </c>
      <c r="AP134" s="84">
        <v>0.76190476190476186</v>
      </c>
      <c r="AR134" s="87" t="s">
        <v>81</v>
      </c>
      <c r="AS134" s="84">
        <v>0.9285714285714286</v>
      </c>
      <c r="AT134" s="88"/>
      <c r="AU134" s="82"/>
      <c r="AV134" s="84">
        <v>0</v>
      </c>
      <c r="AW134" s="93"/>
      <c r="AX134" s="82"/>
      <c r="AY134" s="84">
        <v>0</v>
      </c>
    </row>
    <row r="135" spans="1:51" ht="17.399999999999999" customHeight="1" x14ac:dyDescent="0.3">
      <c r="A135" s="7" t="s">
        <v>52</v>
      </c>
      <c r="B135" s="6" t="s">
        <v>231</v>
      </c>
      <c r="C135" s="102">
        <f>SUM(F135,I135,L135,O135,R135,U135,X135,AA135,AD135,AG135,AJ135,AM135,AP135,AS135,AV135,AY135)/16</f>
        <v>0.50565357955088042</v>
      </c>
      <c r="D135" s="104">
        <f>C135*16/13</f>
        <v>0.62234286713954512</v>
      </c>
      <c r="E135" s="43" t="s">
        <v>52</v>
      </c>
      <c r="F135" s="30">
        <v>0.4</v>
      </c>
      <c r="G135" s="56"/>
      <c r="H135" s="31" t="s">
        <v>52</v>
      </c>
      <c r="I135" s="30">
        <v>0.7142857142857143</v>
      </c>
      <c r="J135" s="56"/>
      <c r="K135" s="31" t="s">
        <v>52</v>
      </c>
      <c r="L135" s="30">
        <v>1.0526315789473684</v>
      </c>
      <c r="M135" s="51"/>
      <c r="N135" s="31" t="s">
        <v>52</v>
      </c>
      <c r="O135" s="30">
        <v>0.66666666666666663</v>
      </c>
      <c r="P135" s="51"/>
      <c r="Q135" s="43" t="s">
        <v>52</v>
      </c>
      <c r="R135" s="30">
        <v>0.70588235294117652</v>
      </c>
      <c r="S135" s="34"/>
      <c r="T135" s="27"/>
      <c r="U135" s="13">
        <v>0</v>
      </c>
      <c r="V135" s="18"/>
      <c r="W135" s="7" t="s">
        <v>52</v>
      </c>
      <c r="X135" s="12">
        <v>0.43103448275862066</v>
      </c>
      <c r="Y135" s="74"/>
      <c r="Z135" s="7"/>
      <c r="AA135" s="12">
        <v>0</v>
      </c>
      <c r="AB135" s="77"/>
      <c r="AC135" s="7" t="s">
        <v>52</v>
      </c>
      <c r="AD135" s="12">
        <v>0.68055555555555558</v>
      </c>
      <c r="AE135" s="77"/>
      <c r="AF135" s="7" t="s">
        <v>52</v>
      </c>
      <c r="AG135" s="12">
        <v>0.84285714285714286</v>
      </c>
      <c r="AH135" s="77"/>
      <c r="AI135" s="7" t="s">
        <v>52</v>
      </c>
      <c r="AJ135" s="12">
        <v>0.85</v>
      </c>
      <c r="AK135" s="77"/>
      <c r="AL135" s="7" t="s">
        <v>52</v>
      </c>
      <c r="AM135" s="12">
        <v>1.032258064516129</v>
      </c>
      <c r="AO135" s="83" t="s">
        <v>52</v>
      </c>
      <c r="AP135" s="84">
        <v>0.7142857142857143</v>
      </c>
      <c r="AR135" s="82"/>
      <c r="AS135" s="84">
        <v>0</v>
      </c>
      <c r="AT135" s="88"/>
      <c r="AU135" s="82"/>
      <c r="AV135" s="84">
        <v>0</v>
      </c>
      <c r="AW135" s="93"/>
      <c r="AX135" s="82"/>
      <c r="AY135" s="84">
        <v>0</v>
      </c>
    </row>
    <row r="136" spans="1:51" ht="17.399999999999999" customHeight="1" x14ac:dyDescent="0.3">
      <c r="A136" s="7"/>
      <c r="B136" s="6" t="s">
        <v>346</v>
      </c>
      <c r="C136" s="102">
        <f>SUM(F136,I136,L136,O136,R136,U136,X136,AA136,AD136,AG136,AJ136,AM136,AP136,AS136,AV136,AY136)/16</f>
        <v>0</v>
      </c>
      <c r="D136" s="104">
        <f>C136*16/13</f>
        <v>0</v>
      </c>
      <c r="E136" s="43"/>
      <c r="F136" s="30">
        <v>0</v>
      </c>
      <c r="G136" s="56"/>
      <c r="H136" s="31"/>
      <c r="I136" s="30">
        <v>0</v>
      </c>
      <c r="J136" s="56"/>
      <c r="K136" s="31"/>
      <c r="L136" s="30">
        <v>0</v>
      </c>
      <c r="M136" s="51"/>
      <c r="N136" s="31"/>
      <c r="O136" s="30">
        <v>0</v>
      </c>
      <c r="P136" s="51"/>
      <c r="Q136" s="43"/>
      <c r="R136" s="30">
        <v>0</v>
      </c>
      <c r="S136" s="34"/>
      <c r="T136" s="27"/>
      <c r="U136" s="13">
        <v>0</v>
      </c>
      <c r="V136" s="18"/>
      <c r="W136" s="7"/>
      <c r="X136" s="12">
        <v>0</v>
      </c>
      <c r="Y136" s="74"/>
      <c r="Z136" s="7"/>
      <c r="AA136" s="12">
        <v>0</v>
      </c>
      <c r="AB136" s="77"/>
      <c r="AC136" s="7"/>
      <c r="AD136" s="12">
        <v>0</v>
      </c>
      <c r="AE136" s="77"/>
      <c r="AF136" s="7"/>
      <c r="AG136" s="12">
        <v>0</v>
      </c>
      <c r="AH136" s="77"/>
      <c r="AI136" s="7"/>
      <c r="AJ136" s="12">
        <v>0</v>
      </c>
      <c r="AK136" s="77"/>
      <c r="AL136" s="7"/>
      <c r="AM136" s="12">
        <v>0</v>
      </c>
      <c r="AO136" s="83"/>
      <c r="AP136" s="84">
        <v>0</v>
      </c>
      <c r="AR136" s="82"/>
      <c r="AS136" s="84">
        <v>0</v>
      </c>
      <c r="AT136" s="88"/>
      <c r="AU136" s="82"/>
      <c r="AV136" s="84">
        <v>0</v>
      </c>
      <c r="AW136" s="93"/>
      <c r="AX136" s="82"/>
      <c r="AY136" s="84">
        <v>0</v>
      </c>
    </row>
    <row r="137" spans="1:51" ht="17.399999999999999" customHeight="1" x14ac:dyDescent="0.3">
      <c r="A137" s="7" t="s">
        <v>18</v>
      </c>
      <c r="B137" s="6" t="s">
        <v>180</v>
      </c>
      <c r="C137" s="102">
        <f>SUM(F137,I137,L137,O137,R137,U137,X137,AA137,AD137,AG137,AJ137,AM137,AP137,AS137,AV137,AY137)/16</f>
        <v>1.0114454624060238</v>
      </c>
      <c r="D137" s="104">
        <f>C137*16/13</f>
        <v>1.2448559537304908</v>
      </c>
      <c r="E137" s="43" t="s">
        <v>18</v>
      </c>
      <c r="F137" s="30">
        <v>1.0249999999999999</v>
      </c>
      <c r="G137" s="56"/>
      <c r="H137" s="31" t="s">
        <v>18</v>
      </c>
      <c r="I137" s="30">
        <v>0.8571428571428571</v>
      </c>
      <c r="J137" s="56"/>
      <c r="K137" s="31" t="s">
        <v>18</v>
      </c>
      <c r="L137" s="30">
        <v>1.0526315789473684</v>
      </c>
      <c r="M137" s="51"/>
      <c r="N137" s="31" t="s">
        <v>18</v>
      </c>
      <c r="O137" s="30">
        <v>1.0303030303030303</v>
      </c>
      <c r="P137" s="51"/>
      <c r="Q137" s="43" t="s">
        <v>18</v>
      </c>
      <c r="R137" s="30">
        <v>1.0588235294117647</v>
      </c>
      <c r="S137" s="34"/>
      <c r="T137" s="27" t="s">
        <v>18</v>
      </c>
      <c r="U137" s="13">
        <v>0.94230769230769229</v>
      </c>
      <c r="V137" s="18"/>
      <c r="W137" s="7" t="s">
        <v>18</v>
      </c>
      <c r="X137" s="12">
        <v>1.0517241379310345</v>
      </c>
      <c r="Y137" s="74"/>
      <c r="Z137" s="7" t="s">
        <v>18</v>
      </c>
      <c r="AA137" s="12">
        <v>1.0555555555555556</v>
      </c>
      <c r="AB137" s="77"/>
      <c r="AC137" s="7" t="s">
        <v>18</v>
      </c>
      <c r="AD137" s="12">
        <v>1.0416666666666667</v>
      </c>
      <c r="AE137" s="77"/>
      <c r="AF137" s="7" t="s">
        <v>18</v>
      </c>
      <c r="AG137" s="12">
        <v>0.91428571428571426</v>
      </c>
      <c r="AH137" s="77"/>
      <c r="AI137" s="7" t="s">
        <v>18</v>
      </c>
      <c r="AJ137" s="12">
        <v>1.05</v>
      </c>
      <c r="AK137" s="77"/>
      <c r="AL137" s="7" t="s">
        <v>18</v>
      </c>
      <c r="AM137" s="12">
        <v>1.032258064516129</v>
      </c>
      <c r="AO137" s="83" t="s">
        <v>18</v>
      </c>
      <c r="AP137" s="84">
        <v>1</v>
      </c>
      <c r="AR137" s="82" t="s">
        <v>18</v>
      </c>
      <c r="AS137" s="84">
        <v>1.0714285714285714</v>
      </c>
      <c r="AT137" s="88"/>
      <c r="AU137" s="82" t="s">
        <v>18</v>
      </c>
      <c r="AV137" s="84">
        <v>1</v>
      </c>
      <c r="AW137" s="93"/>
      <c r="AX137" s="82" t="s">
        <v>18</v>
      </c>
      <c r="AY137" s="84">
        <v>1</v>
      </c>
    </row>
    <row r="138" spans="1:51" ht="17.399999999999999" customHeight="1" x14ac:dyDescent="0.3">
      <c r="A138" s="7" t="s">
        <v>44</v>
      </c>
      <c r="B138" s="6" t="s">
        <v>216</v>
      </c>
      <c r="C138" s="102">
        <f>SUM(F138,I138,L138,O138,R138,U138,X138,AA138,AD138,AG138,AJ138,AM138,AP138,AS138,AV138,AY138)/16</f>
        <v>0.88810262286252672</v>
      </c>
      <c r="D138" s="104">
        <f>C138*16/13</f>
        <v>1.0930493819846483</v>
      </c>
      <c r="E138" s="43" t="s">
        <v>44</v>
      </c>
      <c r="F138" s="30">
        <v>0.9</v>
      </c>
      <c r="G138" s="56"/>
      <c r="H138" s="31" t="s">
        <v>44</v>
      </c>
      <c r="I138" s="30">
        <v>1</v>
      </c>
      <c r="J138" s="56"/>
      <c r="K138" s="31"/>
      <c r="L138" s="30">
        <v>0</v>
      </c>
      <c r="M138" s="51"/>
      <c r="N138" s="31" t="s">
        <v>44</v>
      </c>
      <c r="O138" s="30">
        <v>0.90909090909090906</v>
      </c>
      <c r="P138" s="51"/>
      <c r="Q138" s="43" t="s">
        <v>44</v>
      </c>
      <c r="R138" s="30">
        <v>1.0588235294117647</v>
      </c>
      <c r="S138" s="34"/>
      <c r="T138" s="27" t="s">
        <v>44</v>
      </c>
      <c r="U138" s="13">
        <v>1.0961538461538463</v>
      </c>
      <c r="V138" s="18"/>
      <c r="W138" s="7" t="s">
        <v>44</v>
      </c>
      <c r="X138" s="12">
        <v>1.0517241379310345</v>
      </c>
      <c r="Y138" s="74"/>
      <c r="Z138" s="7"/>
      <c r="AA138" s="12">
        <v>0</v>
      </c>
      <c r="AB138" s="77"/>
      <c r="AC138" s="7" t="s">
        <v>44</v>
      </c>
      <c r="AD138" s="12">
        <v>1.0416666666666667</v>
      </c>
      <c r="AE138" s="77"/>
      <c r="AF138" s="7" t="s">
        <v>44</v>
      </c>
      <c r="AG138" s="12">
        <v>1.0285714285714285</v>
      </c>
      <c r="AH138" s="77"/>
      <c r="AI138" s="7" t="s">
        <v>44</v>
      </c>
      <c r="AJ138" s="12">
        <v>1.05</v>
      </c>
      <c r="AK138" s="77"/>
      <c r="AL138" s="7" t="s">
        <v>44</v>
      </c>
      <c r="AM138" s="12">
        <v>1.032258064516129</v>
      </c>
      <c r="AO138" s="83" t="s">
        <v>44</v>
      </c>
      <c r="AP138" s="84">
        <v>0.95238095238095233</v>
      </c>
      <c r="AR138" s="82" t="s">
        <v>44</v>
      </c>
      <c r="AS138" s="84">
        <v>1.0714285714285714</v>
      </c>
      <c r="AT138" s="88"/>
      <c r="AU138" s="82" t="s">
        <v>44</v>
      </c>
      <c r="AV138" s="84">
        <v>1.0175438596491229</v>
      </c>
      <c r="AW138" s="93"/>
      <c r="AX138" s="82" t="s">
        <v>44</v>
      </c>
      <c r="AY138" s="84">
        <v>1</v>
      </c>
    </row>
    <row r="139" spans="1:51" ht="17.399999999999999" customHeight="1" x14ac:dyDescent="0.3">
      <c r="A139" s="7" t="s">
        <v>63</v>
      </c>
      <c r="B139" s="6" t="s">
        <v>248</v>
      </c>
      <c r="C139" s="102">
        <f>SUM(F139,I139,L139,O139,R139,U139,X139,AA139,AD139,AG139,AJ139,AM139,AP139,AS139,AV139,AY139)/16</f>
        <v>0.9479081499377906</v>
      </c>
      <c r="D139" s="104">
        <f>C139*16/13</f>
        <v>1.1666561845388193</v>
      </c>
      <c r="E139" s="43" t="s">
        <v>63</v>
      </c>
      <c r="F139" s="30">
        <v>0.95</v>
      </c>
      <c r="G139" s="56"/>
      <c r="H139" s="31" t="s">
        <v>63</v>
      </c>
      <c r="I139" s="30">
        <v>1.0476190476190477</v>
      </c>
      <c r="J139" s="56"/>
      <c r="K139" s="31" t="s">
        <v>63</v>
      </c>
      <c r="L139" s="30">
        <v>1.0526315789473684</v>
      </c>
      <c r="M139" s="51"/>
      <c r="N139" s="31" t="s">
        <v>63</v>
      </c>
      <c r="O139" s="30">
        <v>0.96969696969696972</v>
      </c>
      <c r="P139" s="51"/>
      <c r="Q139" s="43" t="s">
        <v>63</v>
      </c>
      <c r="R139" s="30">
        <v>1.0588235294117647</v>
      </c>
      <c r="S139" s="34"/>
      <c r="T139" s="27" t="s">
        <v>63</v>
      </c>
      <c r="U139" s="13">
        <v>1.0961538461538463</v>
      </c>
      <c r="V139" s="18"/>
      <c r="W139" s="7" t="s">
        <v>63</v>
      </c>
      <c r="X139" s="12">
        <v>1.0517241379310345</v>
      </c>
      <c r="Y139" s="74"/>
      <c r="Z139" s="7" t="s">
        <v>63</v>
      </c>
      <c r="AA139" s="12">
        <v>0.83333333333333337</v>
      </c>
      <c r="AB139" s="77"/>
      <c r="AC139" s="7" t="s">
        <v>63</v>
      </c>
      <c r="AD139" s="12">
        <v>0.93055555555555558</v>
      </c>
      <c r="AE139" s="77"/>
      <c r="AF139" s="7" t="s">
        <v>63</v>
      </c>
      <c r="AG139" s="12">
        <v>1.0285714285714285</v>
      </c>
      <c r="AH139" s="77"/>
      <c r="AI139" s="7" t="s">
        <v>63</v>
      </c>
      <c r="AJ139" s="12">
        <v>1.05</v>
      </c>
      <c r="AK139" s="77"/>
      <c r="AL139" s="7" t="s">
        <v>63</v>
      </c>
      <c r="AM139" s="12">
        <v>1.032258064516129</v>
      </c>
      <c r="AO139" s="83" t="s">
        <v>63</v>
      </c>
      <c r="AP139" s="84">
        <v>1.0476190476190477</v>
      </c>
      <c r="AR139" s="82" t="s">
        <v>63</v>
      </c>
      <c r="AS139" s="84">
        <v>1</v>
      </c>
      <c r="AT139" s="88"/>
      <c r="AU139" s="82" t="s">
        <v>63</v>
      </c>
      <c r="AV139" s="84">
        <v>1.0175438596491229</v>
      </c>
      <c r="AW139" s="93"/>
      <c r="AX139" s="82"/>
      <c r="AY139" s="84">
        <v>0</v>
      </c>
    </row>
    <row r="140" spans="1:51" ht="17.399999999999999" customHeight="1" x14ac:dyDescent="0.3">
      <c r="A140" s="7" t="s">
        <v>25</v>
      </c>
      <c r="B140" s="6" t="s">
        <v>190</v>
      </c>
      <c r="C140" s="102">
        <f>SUM(F140,I140,L140,O140,R140,U140,X140,AA140,AD140,AG140,AJ140,AM140,AP140,AS140,AV140,AY140)/16</f>
        <v>0.85056023733919717</v>
      </c>
      <c r="D140" s="104">
        <f>C140*16/13</f>
        <v>1.046843369032858</v>
      </c>
      <c r="E140" s="43"/>
      <c r="F140" s="30">
        <v>0</v>
      </c>
      <c r="G140" s="56"/>
      <c r="H140" s="31" t="s">
        <v>25</v>
      </c>
      <c r="I140" s="30">
        <v>0.90476190476190477</v>
      </c>
      <c r="J140" s="56"/>
      <c r="K140" s="31" t="s">
        <v>25</v>
      </c>
      <c r="L140" s="30">
        <v>0.42105263157894735</v>
      </c>
      <c r="M140" s="51"/>
      <c r="N140" s="31" t="s">
        <v>25</v>
      </c>
      <c r="O140" s="30">
        <v>0.84848484848484851</v>
      </c>
      <c r="P140" s="51"/>
      <c r="Q140" s="43" t="s">
        <v>25</v>
      </c>
      <c r="R140" s="30">
        <v>1.0588235294117647</v>
      </c>
      <c r="S140" s="34"/>
      <c r="T140" s="27" t="s">
        <v>25</v>
      </c>
      <c r="U140" s="13">
        <v>0.78846153846153844</v>
      </c>
      <c r="V140" s="18"/>
      <c r="W140" s="7" t="s">
        <v>25</v>
      </c>
      <c r="X140" s="12">
        <v>0.7068965517241379</v>
      </c>
      <c r="Y140" s="74"/>
      <c r="Z140" s="7" t="s">
        <v>25</v>
      </c>
      <c r="AA140" s="12">
        <v>0.94444444444444442</v>
      </c>
      <c r="AB140" s="77"/>
      <c r="AC140" s="7" t="s">
        <v>25</v>
      </c>
      <c r="AD140" s="12">
        <v>0.81944444444444442</v>
      </c>
      <c r="AE140" s="77"/>
      <c r="AF140" s="7" t="s">
        <v>25</v>
      </c>
      <c r="AG140" s="12">
        <v>0.97142857142857142</v>
      </c>
      <c r="AH140" s="77"/>
      <c r="AI140" s="7" t="s">
        <v>25</v>
      </c>
      <c r="AJ140" s="12">
        <v>0.95</v>
      </c>
      <c r="AK140" s="77"/>
      <c r="AL140" s="7" t="s">
        <v>25</v>
      </c>
      <c r="AM140" s="12">
        <v>1.032258064516129</v>
      </c>
      <c r="AO140" s="83" t="s">
        <v>25</v>
      </c>
      <c r="AP140" s="84">
        <v>1.0476190476190477</v>
      </c>
      <c r="AR140" s="82" t="s">
        <v>25</v>
      </c>
      <c r="AS140" s="84">
        <v>1.0714285714285714</v>
      </c>
      <c r="AT140" s="88"/>
      <c r="AU140" s="82" t="s">
        <v>25</v>
      </c>
      <c r="AV140" s="84">
        <v>1.0438596491228069</v>
      </c>
      <c r="AW140" s="93"/>
      <c r="AX140" s="82" t="s">
        <v>25</v>
      </c>
      <c r="AY140" s="84">
        <v>1</v>
      </c>
    </row>
    <row r="141" spans="1:51" ht="17.399999999999999" customHeight="1" x14ac:dyDescent="0.3">
      <c r="A141" s="7"/>
      <c r="B141" s="6" t="s">
        <v>333</v>
      </c>
      <c r="C141" s="102">
        <f>SUM(F141,I141,L141,O141,R141,U141,X141,AA141,AD141,AG141,AJ141,AM141,AP141,AS141,AV141,AY141)/16</f>
        <v>0</v>
      </c>
      <c r="D141" s="104">
        <f>C141*16/13</f>
        <v>0</v>
      </c>
      <c r="E141" s="43"/>
      <c r="F141" s="30">
        <v>0</v>
      </c>
      <c r="G141" s="56"/>
      <c r="H141" s="31"/>
      <c r="I141" s="30">
        <v>0</v>
      </c>
      <c r="J141" s="56"/>
      <c r="K141" s="31"/>
      <c r="L141" s="30">
        <v>0</v>
      </c>
      <c r="M141" s="51"/>
      <c r="N141" s="31"/>
      <c r="O141" s="30">
        <v>0</v>
      </c>
      <c r="P141" s="51"/>
      <c r="Q141" s="43"/>
      <c r="R141" s="30">
        <v>0</v>
      </c>
      <c r="S141" s="34"/>
      <c r="T141" s="27"/>
      <c r="U141" s="13">
        <v>0</v>
      </c>
      <c r="V141" s="18"/>
      <c r="W141" s="7"/>
      <c r="X141" s="12">
        <v>0</v>
      </c>
      <c r="Y141" s="74"/>
      <c r="Z141" s="7"/>
      <c r="AA141" s="12">
        <v>0</v>
      </c>
      <c r="AB141" s="77"/>
      <c r="AC141" s="7"/>
      <c r="AD141" s="12">
        <v>0</v>
      </c>
      <c r="AE141" s="77"/>
      <c r="AF141" s="7"/>
      <c r="AG141" s="12">
        <v>0</v>
      </c>
      <c r="AH141" s="77"/>
      <c r="AI141" s="7"/>
      <c r="AJ141" s="12">
        <v>0</v>
      </c>
      <c r="AK141" s="77"/>
      <c r="AL141" s="7"/>
      <c r="AM141" s="12">
        <v>0</v>
      </c>
      <c r="AO141" s="83"/>
      <c r="AP141" s="84">
        <v>0</v>
      </c>
      <c r="AR141" s="87"/>
      <c r="AS141" s="84">
        <v>0</v>
      </c>
      <c r="AT141" s="89"/>
      <c r="AU141" s="87"/>
      <c r="AV141" s="84">
        <v>0</v>
      </c>
      <c r="AW141" s="93"/>
      <c r="AX141" s="82"/>
      <c r="AY141" s="84">
        <v>0</v>
      </c>
    </row>
    <row r="142" spans="1:51" ht="17.399999999999999" customHeight="1" x14ac:dyDescent="0.3">
      <c r="A142" s="7" t="s">
        <v>53</v>
      </c>
      <c r="B142" s="6" t="s">
        <v>232</v>
      </c>
      <c r="C142" s="102">
        <f>SUM(F142,I142,L142,O142,R142,U142,X142,AA142,AD142,AG142,AJ142,AM142,AP142,AS142,AV142,AY142)/16</f>
        <v>0.62975677179888978</v>
      </c>
      <c r="D142" s="104">
        <f>C142*16/13</f>
        <v>0.77508525759863356</v>
      </c>
      <c r="E142" s="43"/>
      <c r="F142" s="30">
        <v>0</v>
      </c>
      <c r="G142" s="56"/>
      <c r="H142" s="31" t="s">
        <v>53</v>
      </c>
      <c r="I142" s="30">
        <v>0.80952380952380953</v>
      </c>
      <c r="J142" s="56"/>
      <c r="K142" s="31"/>
      <c r="L142" s="30">
        <v>0</v>
      </c>
      <c r="M142" s="51"/>
      <c r="N142" s="31" t="s">
        <v>53</v>
      </c>
      <c r="O142" s="30">
        <v>0.60606060606060608</v>
      </c>
      <c r="P142" s="51"/>
      <c r="Q142" s="43" t="s">
        <v>53</v>
      </c>
      <c r="R142" s="30">
        <v>1.0588235294117647</v>
      </c>
      <c r="S142" s="34"/>
      <c r="T142" s="27" t="s">
        <v>53</v>
      </c>
      <c r="U142" s="13">
        <v>0.94230769230769229</v>
      </c>
      <c r="V142" s="18"/>
      <c r="W142" s="7" t="s">
        <v>53</v>
      </c>
      <c r="X142" s="12">
        <v>0.7068965517241379</v>
      </c>
      <c r="Y142" s="74"/>
      <c r="Z142" s="7" t="s">
        <v>53</v>
      </c>
      <c r="AA142" s="12">
        <v>0.94444444444444442</v>
      </c>
      <c r="AB142" s="77"/>
      <c r="AC142" s="7" t="s">
        <v>53</v>
      </c>
      <c r="AD142" s="12">
        <v>0.59722222222222221</v>
      </c>
      <c r="AE142" s="77"/>
      <c r="AF142" s="7" t="s">
        <v>53</v>
      </c>
      <c r="AG142" s="12">
        <v>0.7857142857142857</v>
      </c>
      <c r="AH142" s="77"/>
      <c r="AI142" s="7" t="s">
        <v>53</v>
      </c>
      <c r="AJ142" s="12">
        <v>0.7</v>
      </c>
      <c r="AK142" s="77"/>
      <c r="AL142" s="7" t="s">
        <v>53</v>
      </c>
      <c r="AM142" s="12">
        <v>1.032258064516129</v>
      </c>
      <c r="AO142" s="83" t="s">
        <v>53</v>
      </c>
      <c r="AP142" s="84">
        <v>0.8571428571428571</v>
      </c>
      <c r="AR142" s="87" t="s">
        <v>53</v>
      </c>
      <c r="AS142" s="84">
        <v>1.0357142857142858</v>
      </c>
      <c r="AT142" s="88"/>
      <c r="AU142" s="82"/>
      <c r="AV142" s="84">
        <v>0</v>
      </c>
      <c r="AW142" s="93"/>
      <c r="AX142" s="82"/>
      <c r="AY142" s="84">
        <v>0</v>
      </c>
    </row>
    <row r="143" spans="1:51" ht="17.399999999999999" customHeight="1" x14ac:dyDescent="0.3">
      <c r="A143" s="7" t="s">
        <v>48</v>
      </c>
      <c r="B143" s="6" t="s">
        <v>223</v>
      </c>
      <c r="C143" s="102">
        <f>SUM(F143,I143,L143,O143,R143,U143,X143,AA143,AD143,AG143,AJ143,AM143,AP143,AS143,AV143,AY143)/16</f>
        <v>0.95897203123193486</v>
      </c>
      <c r="D143" s="104">
        <f>C143*16/13</f>
        <v>1.1802732692085351</v>
      </c>
      <c r="E143" s="43"/>
      <c r="F143" s="30">
        <v>0</v>
      </c>
      <c r="G143" s="56"/>
      <c r="H143" s="31" t="s">
        <v>48</v>
      </c>
      <c r="I143" s="30">
        <v>1.0476190476190477</v>
      </c>
      <c r="J143" s="56"/>
      <c r="K143" s="31" t="s">
        <v>48</v>
      </c>
      <c r="L143" s="30">
        <v>0.84210526315789469</v>
      </c>
      <c r="M143" s="51"/>
      <c r="N143" s="31" t="s">
        <v>48</v>
      </c>
      <c r="O143" s="30">
        <v>1.0303030303030303</v>
      </c>
      <c r="P143" s="51"/>
      <c r="Q143" s="43" t="s">
        <v>48</v>
      </c>
      <c r="R143" s="30">
        <v>1.0588235294117647</v>
      </c>
      <c r="S143" s="34"/>
      <c r="T143" s="27" t="s">
        <v>48</v>
      </c>
      <c r="U143" s="13">
        <v>1.0961538461538463</v>
      </c>
      <c r="V143" s="18"/>
      <c r="W143" s="7" t="s">
        <v>48</v>
      </c>
      <c r="X143" s="12">
        <v>1.0517241379310345</v>
      </c>
      <c r="Y143" s="74"/>
      <c r="Z143" s="7" t="s">
        <v>48</v>
      </c>
      <c r="AA143" s="12">
        <v>1.0555555555555556</v>
      </c>
      <c r="AB143" s="77"/>
      <c r="AC143" s="7" t="s">
        <v>48</v>
      </c>
      <c r="AD143" s="12">
        <v>0.875</v>
      </c>
      <c r="AE143" s="77"/>
      <c r="AF143" s="7" t="s">
        <v>48</v>
      </c>
      <c r="AG143" s="12">
        <v>1.0285714285714285</v>
      </c>
      <c r="AH143" s="77"/>
      <c r="AI143" s="7" t="s">
        <v>48</v>
      </c>
      <c r="AJ143" s="12">
        <v>1.05</v>
      </c>
      <c r="AK143" s="77"/>
      <c r="AL143" s="7" t="s">
        <v>48</v>
      </c>
      <c r="AM143" s="12">
        <v>1.032258064516129</v>
      </c>
      <c r="AO143" s="83" t="s">
        <v>48</v>
      </c>
      <c r="AP143" s="84">
        <v>1.0952380952380953</v>
      </c>
      <c r="AR143" s="82" t="s">
        <v>48</v>
      </c>
      <c r="AS143" s="84">
        <v>1.0714285714285714</v>
      </c>
      <c r="AT143" s="88"/>
      <c r="AU143" s="82" t="s">
        <v>48</v>
      </c>
      <c r="AV143" s="84">
        <v>1.0087719298245614</v>
      </c>
      <c r="AW143" s="93"/>
      <c r="AX143" s="87" t="s">
        <v>48</v>
      </c>
      <c r="AY143" s="84">
        <v>1</v>
      </c>
    </row>
    <row r="144" spans="1:51" ht="17.399999999999999" customHeight="1" x14ac:dyDescent="0.3">
      <c r="A144" s="7"/>
      <c r="B144" s="6" t="s">
        <v>224</v>
      </c>
      <c r="C144" s="102">
        <f>SUM(F144,I144,L144,O144,R144,U144,X144,AA144,AD144,AG144,AJ144,AM144,AP144,AS144,AV144,AY144)/16</f>
        <v>0</v>
      </c>
      <c r="D144" s="104">
        <f>C144*16/13</f>
        <v>0</v>
      </c>
      <c r="E144" s="43"/>
      <c r="F144" s="30">
        <v>0</v>
      </c>
      <c r="G144" s="56"/>
      <c r="H144" s="31"/>
      <c r="I144" s="30">
        <v>0</v>
      </c>
      <c r="J144" s="56"/>
      <c r="K144" s="31"/>
      <c r="L144" s="30">
        <v>0</v>
      </c>
      <c r="M144" s="51"/>
      <c r="N144" s="31"/>
      <c r="O144" s="30">
        <v>0</v>
      </c>
      <c r="P144" s="51"/>
      <c r="Q144" s="43"/>
      <c r="R144" s="30">
        <v>0</v>
      </c>
      <c r="S144" s="34"/>
      <c r="T144" s="27"/>
      <c r="U144" s="13">
        <v>0</v>
      </c>
      <c r="V144" s="18"/>
      <c r="W144" s="7"/>
      <c r="X144" s="12">
        <v>0</v>
      </c>
      <c r="Y144" s="74"/>
      <c r="Z144" s="7"/>
      <c r="AA144" s="12">
        <v>0</v>
      </c>
      <c r="AB144" s="77"/>
      <c r="AC144" s="7"/>
      <c r="AD144" s="12">
        <v>0</v>
      </c>
      <c r="AE144" s="77"/>
      <c r="AF144" s="7"/>
      <c r="AG144" s="12">
        <v>0</v>
      </c>
      <c r="AH144" s="77"/>
      <c r="AI144" s="7"/>
      <c r="AJ144" s="12">
        <v>0</v>
      </c>
      <c r="AK144" s="77"/>
      <c r="AL144" s="7"/>
      <c r="AM144" s="12">
        <v>0</v>
      </c>
      <c r="AO144" s="83"/>
      <c r="AP144" s="84">
        <v>0</v>
      </c>
      <c r="AR144" s="82"/>
      <c r="AS144" s="84">
        <v>0</v>
      </c>
      <c r="AT144" s="88"/>
      <c r="AU144" s="82"/>
      <c r="AV144" s="84">
        <v>0</v>
      </c>
      <c r="AW144" s="93"/>
      <c r="AX144" s="82"/>
      <c r="AY144" s="84">
        <v>0</v>
      </c>
    </row>
    <row r="145" spans="1:51" ht="17.399999999999999" customHeight="1" x14ac:dyDescent="0.3">
      <c r="A145" s="7" t="s">
        <v>45</v>
      </c>
      <c r="B145" s="6" t="s">
        <v>217</v>
      </c>
      <c r="C145" s="102">
        <f>SUM(F145,I145,L145,O145,R145,U145,X145,AA145,AD145,AG145,AJ145,AM145,AP145,AS145,AV145,AY145)/16</f>
        <v>0.3364908386862121</v>
      </c>
      <c r="D145" s="104">
        <f>C145*16/13</f>
        <v>0.41414257069072258</v>
      </c>
      <c r="E145" s="43"/>
      <c r="F145" s="30">
        <v>0</v>
      </c>
      <c r="G145" s="56"/>
      <c r="H145" s="31"/>
      <c r="I145" s="30">
        <v>0</v>
      </c>
      <c r="J145" s="56"/>
      <c r="K145" s="31"/>
      <c r="L145" s="30">
        <v>0</v>
      </c>
      <c r="M145" s="51"/>
      <c r="N145" s="31"/>
      <c r="O145" s="30">
        <v>0</v>
      </c>
      <c r="P145" s="51"/>
      <c r="Q145" s="43" t="s">
        <v>45</v>
      </c>
      <c r="R145" s="30">
        <v>0.70588235294117652</v>
      </c>
      <c r="S145" s="34"/>
      <c r="T145" s="27" t="s">
        <v>45</v>
      </c>
      <c r="U145" s="13">
        <v>0.71153846153846156</v>
      </c>
      <c r="V145" s="18"/>
      <c r="W145" s="7" t="s">
        <v>45</v>
      </c>
      <c r="X145" s="12">
        <v>0.29310344827586204</v>
      </c>
      <c r="Y145" s="74"/>
      <c r="Z145" s="7"/>
      <c r="AA145" s="12">
        <v>0</v>
      </c>
      <c r="AB145" s="77"/>
      <c r="AC145" s="7" t="s">
        <v>45</v>
      </c>
      <c r="AD145" s="12">
        <v>0.81944444444444442</v>
      </c>
      <c r="AE145" s="77"/>
      <c r="AF145" s="7" t="s">
        <v>45</v>
      </c>
      <c r="AG145" s="12">
        <v>0.77142857142857146</v>
      </c>
      <c r="AH145" s="77"/>
      <c r="AI145" s="7" t="s">
        <v>45</v>
      </c>
      <c r="AJ145" s="12">
        <v>0.1</v>
      </c>
      <c r="AK145" s="77"/>
      <c r="AL145" s="7"/>
      <c r="AM145" s="12">
        <v>0</v>
      </c>
      <c r="AO145" s="83" t="s">
        <v>45</v>
      </c>
      <c r="AP145" s="84">
        <v>0</v>
      </c>
      <c r="AR145" s="82"/>
      <c r="AS145" s="84">
        <v>0</v>
      </c>
      <c r="AT145" s="88"/>
      <c r="AU145" s="82" t="s">
        <v>45</v>
      </c>
      <c r="AV145" s="84">
        <v>0.98245614035087714</v>
      </c>
      <c r="AW145" s="93"/>
      <c r="AX145" s="82" t="s">
        <v>45</v>
      </c>
      <c r="AY145" s="84">
        <v>1</v>
      </c>
    </row>
    <row r="146" spans="1:51" ht="17.399999999999999" customHeight="1" x14ac:dyDescent="0.3">
      <c r="A146" s="7" t="s">
        <v>66</v>
      </c>
      <c r="B146" s="6" t="s">
        <v>251</v>
      </c>
      <c r="C146" s="102">
        <f>SUM(F146,I146,L146,O146,R146,U146,X146,AA146,AD146,AG146,AJ146,AM146,AP146,AS146,AV146,AY146)/16</f>
        <v>0.61282036768576142</v>
      </c>
      <c r="D146" s="104">
        <f>C146*16/13</f>
        <v>0.75424045253632177</v>
      </c>
      <c r="E146" s="43"/>
      <c r="F146" s="30">
        <v>0</v>
      </c>
      <c r="G146" s="56"/>
      <c r="H146" s="31" t="s">
        <v>66</v>
      </c>
      <c r="I146" s="30">
        <v>0.95238095238095233</v>
      </c>
      <c r="J146" s="56"/>
      <c r="K146" s="31"/>
      <c r="L146" s="30">
        <v>0</v>
      </c>
      <c r="M146" s="51"/>
      <c r="N146" s="31" t="s">
        <v>66</v>
      </c>
      <c r="O146" s="30">
        <v>0.54545454545454541</v>
      </c>
      <c r="P146" s="51"/>
      <c r="Q146" s="43" t="s">
        <v>66</v>
      </c>
      <c r="R146" s="30">
        <v>1.0588235294117647</v>
      </c>
      <c r="S146" s="34"/>
      <c r="T146" s="27" t="s">
        <v>66</v>
      </c>
      <c r="U146" s="13">
        <v>0.82692307692307687</v>
      </c>
      <c r="V146" s="18"/>
      <c r="W146" s="7"/>
      <c r="X146" s="12">
        <v>0</v>
      </c>
      <c r="Y146" s="74"/>
      <c r="Z146" s="7" t="s">
        <v>66</v>
      </c>
      <c r="AA146" s="12">
        <v>0.83333333333333337</v>
      </c>
      <c r="AB146" s="77"/>
      <c r="AC146" s="7" t="s">
        <v>66</v>
      </c>
      <c r="AD146" s="12">
        <v>0.875</v>
      </c>
      <c r="AE146" s="77"/>
      <c r="AF146" s="7"/>
      <c r="AG146" s="12">
        <v>0</v>
      </c>
      <c r="AH146" s="77"/>
      <c r="AI146" s="7" t="s">
        <v>66</v>
      </c>
      <c r="AJ146" s="12">
        <v>1.05</v>
      </c>
      <c r="AK146" s="77"/>
      <c r="AL146" s="7" t="s">
        <v>66</v>
      </c>
      <c r="AM146" s="12">
        <v>1.032258064516129</v>
      </c>
      <c r="AO146" s="83" t="s">
        <v>66</v>
      </c>
      <c r="AP146" s="84">
        <v>0.66666666666666663</v>
      </c>
      <c r="AR146" s="82" t="s">
        <v>66</v>
      </c>
      <c r="AS146" s="84">
        <v>0.9642857142857143</v>
      </c>
      <c r="AT146" s="88"/>
      <c r="AU146" s="82" t="s">
        <v>66</v>
      </c>
      <c r="AV146" s="84">
        <v>1</v>
      </c>
      <c r="AW146" s="93"/>
      <c r="AY146" s="84">
        <v>0</v>
      </c>
    </row>
    <row r="147" spans="1:51" ht="17.399999999999999" customHeight="1" x14ac:dyDescent="0.3">
      <c r="A147" s="7" t="s">
        <v>107</v>
      </c>
      <c r="B147" s="6" t="s">
        <v>311</v>
      </c>
      <c r="C147" s="102">
        <f>SUM(F147,I147,L147,O147,R147,U147,X147,AA147,AD147,AG147,AJ147,AM147,AP147,AS147,AV147,AY147)/16</f>
        <v>0.88448126464558019</v>
      </c>
      <c r="D147" s="104">
        <f>C147*16/13</f>
        <v>1.0885923257176371</v>
      </c>
      <c r="E147" s="43" t="s">
        <v>107</v>
      </c>
      <c r="F147" s="30">
        <v>0.95</v>
      </c>
      <c r="G147" s="56"/>
      <c r="H147" s="31" t="s">
        <v>107</v>
      </c>
      <c r="I147" s="30">
        <v>0.95238095238095233</v>
      </c>
      <c r="J147" s="56"/>
      <c r="K147" s="31" t="s">
        <v>107</v>
      </c>
      <c r="L147" s="30">
        <v>1.0526315789473684</v>
      </c>
      <c r="M147" s="51"/>
      <c r="N147" s="31"/>
      <c r="O147" s="30">
        <v>0</v>
      </c>
      <c r="P147" s="51"/>
      <c r="Q147" s="43" t="s">
        <v>107</v>
      </c>
      <c r="R147" s="30">
        <v>0.70588235294117652</v>
      </c>
      <c r="S147" s="34"/>
      <c r="T147" s="27" t="s">
        <v>107</v>
      </c>
      <c r="U147" s="13">
        <v>0.44230769230769229</v>
      </c>
      <c r="V147" s="18"/>
      <c r="W147" s="7" t="s">
        <v>107</v>
      </c>
      <c r="X147" s="12">
        <v>1.0517241379310345</v>
      </c>
      <c r="Y147" s="74"/>
      <c r="Z147" s="7" t="s">
        <v>107</v>
      </c>
      <c r="AA147" s="12">
        <v>0.94444444444444442</v>
      </c>
      <c r="AB147" s="77"/>
      <c r="AC147" s="7" t="s">
        <v>107</v>
      </c>
      <c r="AD147" s="12">
        <v>0.81944444444444442</v>
      </c>
      <c r="AE147" s="77"/>
      <c r="AF147" s="7" t="s">
        <v>107</v>
      </c>
      <c r="AG147" s="12">
        <v>0.97142857142857142</v>
      </c>
      <c r="AH147" s="77"/>
      <c r="AI147" s="7" t="s">
        <v>107</v>
      </c>
      <c r="AJ147" s="12">
        <v>1.05</v>
      </c>
      <c r="AK147" s="77"/>
      <c r="AL147" s="7" t="s">
        <v>107</v>
      </c>
      <c r="AM147" s="12">
        <v>1.032258064516129</v>
      </c>
      <c r="AO147" s="83" t="s">
        <v>107</v>
      </c>
      <c r="AP147" s="84">
        <v>1.1428571428571428</v>
      </c>
      <c r="AR147" s="82" t="s">
        <v>107</v>
      </c>
      <c r="AS147" s="84">
        <v>1.0714285714285714</v>
      </c>
      <c r="AT147" s="88"/>
      <c r="AU147" s="82" t="s">
        <v>107</v>
      </c>
      <c r="AV147" s="84">
        <v>0.96491228070175439</v>
      </c>
      <c r="AW147" s="93"/>
      <c r="AX147" s="82" t="s">
        <v>107</v>
      </c>
      <c r="AY147" s="84">
        <v>1</v>
      </c>
    </row>
    <row r="148" spans="1:51" ht="17.399999999999999" customHeight="1" x14ac:dyDescent="0.3">
      <c r="A148" s="7"/>
      <c r="B148" s="6" t="s">
        <v>310</v>
      </c>
      <c r="C148" s="102">
        <f>SUM(F148,I148,L148,O148,R148,U148,X148,AA148,AD148,AG148,AJ148,AM148,AP148,AS148,AV148,AY148)/16</f>
        <v>0</v>
      </c>
      <c r="D148" s="104">
        <f>C148*16/13</f>
        <v>0</v>
      </c>
      <c r="E148" s="43"/>
      <c r="F148" s="30">
        <v>0</v>
      </c>
      <c r="G148" s="56"/>
      <c r="H148" s="31"/>
      <c r="I148" s="30">
        <v>0</v>
      </c>
      <c r="J148" s="56"/>
      <c r="K148" s="31"/>
      <c r="L148" s="30">
        <v>0</v>
      </c>
      <c r="M148" s="51"/>
      <c r="N148" s="31"/>
      <c r="O148" s="30">
        <v>0</v>
      </c>
      <c r="P148" s="51"/>
      <c r="Q148" s="43"/>
      <c r="R148" s="30">
        <v>0</v>
      </c>
      <c r="S148" s="34"/>
      <c r="T148" s="27"/>
      <c r="U148" s="13">
        <v>0</v>
      </c>
      <c r="V148" s="18"/>
      <c r="W148" s="7"/>
      <c r="X148" s="12">
        <v>0</v>
      </c>
      <c r="Y148" s="74"/>
      <c r="Z148" s="7"/>
      <c r="AA148" s="12">
        <v>0</v>
      </c>
      <c r="AB148" s="77"/>
      <c r="AC148" s="7"/>
      <c r="AD148" s="12">
        <v>0</v>
      </c>
      <c r="AE148" s="77"/>
      <c r="AF148" s="7"/>
      <c r="AG148" s="12">
        <v>0</v>
      </c>
      <c r="AH148" s="77"/>
      <c r="AI148" s="7"/>
      <c r="AJ148" s="12">
        <v>0</v>
      </c>
      <c r="AK148" s="77"/>
      <c r="AL148" s="7"/>
      <c r="AM148" s="12">
        <v>0</v>
      </c>
      <c r="AO148" s="83"/>
      <c r="AP148" s="84">
        <v>0</v>
      </c>
      <c r="AR148" s="82"/>
      <c r="AS148" s="84">
        <v>0</v>
      </c>
      <c r="AT148" s="88"/>
      <c r="AU148" s="82"/>
      <c r="AV148" s="84">
        <v>0</v>
      </c>
      <c r="AW148" s="93"/>
      <c r="AX148" s="82"/>
      <c r="AY148" s="84">
        <v>0</v>
      </c>
    </row>
    <row r="149" spans="1:51" ht="17.399999999999999" customHeight="1" x14ac:dyDescent="0.3">
      <c r="A149" s="7" t="s">
        <v>59</v>
      </c>
      <c r="B149" s="6" t="s">
        <v>243</v>
      </c>
      <c r="C149" s="102">
        <f>SUM(F149,I149,L149,O149,R149,U149,X149,AA149,AD149,AG149,AJ149,AM149,AP149,AS149,AV149,AY149)/16</f>
        <v>0.70223149942467955</v>
      </c>
      <c r="D149" s="104">
        <f>C149*16/13</f>
        <v>0.86428492236883636</v>
      </c>
      <c r="E149" s="43"/>
      <c r="F149" s="30">
        <v>0</v>
      </c>
      <c r="G149" s="56"/>
      <c r="H149" s="31" t="s">
        <v>59</v>
      </c>
      <c r="I149" s="30">
        <v>0.52380952380952384</v>
      </c>
      <c r="J149" s="56"/>
      <c r="K149" s="31" t="s">
        <v>59</v>
      </c>
      <c r="L149" s="30">
        <v>0.63157894736842102</v>
      </c>
      <c r="M149" s="51"/>
      <c r="N149" s="31"/>
      <c r="O149" s="30">
        <v>0</v>
      </c>
      <c r="P149" s="51"/>
      <c r="Q149" s="43" t="s">
        <v>59</v>
      </c>
      <c r="R149" s="30">
        <v>0.94117647058823528</v>
      </c>
      <c r="S149" s="34"/>
      <c r="T149" s="27" t="s">
        <v>59</v>
      </c>
      <c r="U149" s="13">
        <v>0.71153846153846156</v>
      </c>
      <c r="V149" s="18"/>
      <c r="W149" s="7" t="s">
        <v>59</v>
      </c>
      <c r="X149" s="12">
        <v>0.5</v>
      </c>
      <c r="Y149" s="74"/>
      <c r="Z149" s="7" t="s">
        <v>59</v>
      </c>
      <c r="AA149" s="12">
        <v>0.83333333333333337</v>
      </c>
      <c r="AB149" s="77"/>
      <c r="AC149" s="7" t="s">
        <v>59</v>
      </c>
      <c r="AD149" s="12">
        <v>0.59722222222222221</v>
      </c>
      <c r="AE149" s="77"/>
      <c r="AF149" s="7" t="s">
        <v>59</v>
      </c>
      <c r="AG149" s="12">
        <v>0.74285714285714288</v>
      </c>
      <c r="AH149" s="77"/>
      <c r="AI149" s="7" t="s">
        <v>59</v>
      </c>
      <c r="AJ149" s="12">
        <v>1.05</v>
      </c>
      <c r="AK149" s="77"/>
      <c r="AL149" s="7" t="s">
        <v>59</v>
      </c>
      <c r="AM149" s="12">
        <v>1.032258064516129</v>
      </c>
      <c r="AO149" s="83" t="s">
        <v>59</v>
      </c>
      <c r="AP149" s="84">
        <v>0.76190476190476186</v>
      </c>
      <c r="AR149" s="82" t="s">
        <v>59</v>
      </c>
      <c r="AS149" s="84">
        <v>1.0714285714285714</v>
      </c>
      <c r="AT149" s="88"/>
      <c r="AU149" s="82" t="s">
        <v>59</v>
      </c>
      <c r="AV149" s="84">
        <v>0.93859649122807021</v>
      </c>
      <c r="AW149" s="93"/>
      <c r="AX149" s="82" t="s">
        <v>59</v>
      </c>
      <c r="AY149" s="84">
        <v>0.9</v>
      </c>
    </row>
    <row r="150" spans="1:51" ht="17.399999999999999" customHeight="1" x14ac:dyDescent="0.3">
      <c r="A150" s="7"/>
      <c r="B150" s="6" t="s">
        <v>257</v>
      </c>
      <c r="C150" s="102">
        <f>SUM(F150,I150,L150,O150,R150,U150,X150,AA150,AD150,AG150,AJ150,AM150,AP150,AS150,AV150,AY150)/16</f>
        <v>0</v>
      </c>
      <c r="D150" s="104">
        <f>C150*16/13</f>
        <v>0</v>
      </c>
      <c r="E150" s="43"/>
      <c r="F150" s="30">
        <v>0</v>
      </c>
      <c r="G150" s="56"/>
      <c r="H150" s="31"/>
      <c r="I150" s="30">
        <v>0</v>
      </c>
      <c r="J150" s="56"/>
      <c r="K150" s="31"/>
      <c r="L150" s="30">
        <v>0</v>
      </c>
      <c r="M150" s="51"/>
      <c r="N150" s="31"/>
      <c r="O150" s="30">
        <v>0</v>
      </c>
      <c r="P150" s="51"/>
      <c r="Q150" s="43"/>
      <c r="R150" s="30">
        <v>0</v>
      </c>
      <c r="S150" s="34"/>
      <c r="T150" s="27"/>
      <c r="U150" s="13">
        <v>0</v>
      </c>
      <c r="V150" s="18"/>
      <c r="W150" s="7"/>
      <c r="X150" s="12">
        <v>0</v>
      </c>
      <c r="Y150" s="74"/>
      <c r="Z150" s="7"/>
      <c r="AA150" s="12">
        <v>0</v>
      </c>
      <c r="AB150" s="77"/>
      <c r="AC150" s="7"/>
      <c r="AD150" s="12">
        <v>0</v>
      </c>
      <c r="AE150" s="77"/>
      <c r="AF150" s="7"/>
      <c r="AG150" s="12">
        <v>0</v>
      </c>
      <c r="AH150" s="77"/>
      <c r="AI150" s="7"/>
      <c r="AJ150" s="12">
        <v>0</v>
      </c>
      <c r="AK150" s="77"/>
      <c r="AL150" s="7"/>
      <c r="AM150" s="12">
        <v>0</v>
      </c>
      <c r="AO150" s="83"/>
      <c r="AP150" s="84">
        <v>0</v>
      </c>
      <c r="AR150" s="82"/>
      <c r="AS150" s="84">
        <v>0</v>
      </c>
      <c r="AT150" s="88"/>
      <c r="AU150" s="82"/>
      <c r="AV150" s="84">
        <v>0</v>
      </c>
      <c r="AW150" s="93"/>
      <c r="AX150" s="82"/>
      <c r="AY150" s="84">
        <v>0</v>
      </c>
    </row>
    <row r="151" spans="1:51" ht="17.399999999999999" customHeight="1" x14ac:dyDescent="0.3">
      <c r="A151" s="7" t="s">
        <v>29</v>
      </c>
      <c r="B151" s="6" t="s">
        <v>194</v>
      </c>
      <c r="C151" s="102">
        <f>SUM(F151,I151,L151,O151,R151,U151,X151,AA151,AD151,AG151,AJ151,AM151,AP151,AS151,AV151,AY151)/16</f>
        <v>0.78718976656173922</v>
      </c>
      <c r="D151" s="104">
        <f>C151*16/13</f>
        <v>0.96884894346060213</v>
      </c>
      <c r="E151" s="43" t="s">
        <v>29</v>
      </c>
      <c r="F151" s="30">
        <v>0.4</v>
      </c>
      <c r="G151" s="56"/>
      <c r="H151" s="31"/>
      <c r="I151" s="30">
        <v>0</v>
      </c>
      <c r="J151" s="56"/>
      <c r="K151" s="31" t="s">
        <v>29</v>
      </c>
      <c r="L151" s="30">
        <v>1.0526315789473684</v>
      </c>
      <c r="M151" s="51"/>
      <c r="N151" s="31" t="s">
        <v>29</v>
      </c>
      <c r="O151" s="30">
        <v>0.90909090909090906</v>
      </c>
      <c r="P151" s="51"/>
      <c r="Q151" s="43" t="s">
        <v>29</v>
      </c>
      <c r="R151" s="30">
        <v>1.0588235294117647</v>
      </c>
      <c r="S151" s="34"/>
      <c r="T151" s="27" t="s">
        <v>29</v>
      </c>
      <c r="U151" s="13">
        <v>0.82692307692307687</v>
      </c>
      <c r="V151" s="18"/>
      <c r="W151" s="7"/>
      <c r="X151" s="12">
        <v>0</v>
      </c>
      <c r="Y151" s="74"/>
      <c r="Z151" s="7" t="s">
        <v>29</v>
      </c>
      <c r="AA151" s="12">
        <v>0.94444444444444442</v>
      </c>
      <c r="AB151" s="77"/>
      <c r="AC151" s="7" t="s">
        <v>29</v>
      </c>
      <c r="AD151" s="12">
        <v>0.70833333333333337</v>
      </c>
      <c r="AE151" s="77"/>
      <c r="AF151" s="7" t="s">
        <v>29</v>
      </c>
      <c r="AG151" s="12">
        <v>0.8</v>
      </c>
      <c r="AH151" s="77"/>
      <c r="AI151" s="7" t="s">
        <v>29</v>
      </c>
      <c r="AJ151" s="12">
        <v>0.85</v>
      </c>
      <c r="AK151" s="77"/>
      <c r="AL151" s="7" t="s">
        <v>29</v>
      </c>
      <c r="AM151" s="12">
        <v>1.032258064516129</v>
      </c>
      <c r="AO151" s="83" t="s">
        <v>29</v>
      </c>
      <c r="AP151" s="84">
        <v>1.0476190476190477</v>
      </c>
      <c r="AR151" s="82" t="s">
        <v>29</v>
      </c>
      <c r="AS151" s="84">
        <v>1</v>
      </c>
      <c r="AT151" s="88"/>
      <c r="AU151" s="82" t="s">
        <v>29</v>
      </c>
      <c r="AV151" s="84">
        <v>0.96491228070175439</v>
      </c>
      <c r="AW151" s="93"/>
      <c r="AX151" s="82" t="s">
        <v>29</v>
      </c>
      <c r="AY151" s="84">
        <v>1</v>
      </c>
    </row>
    <row r="152" spans="1:51" ht="17.399999999999999" customHeight="1" x14ac:dyDescent="0.3">
      <c r="A152" s="7"/>
      <c r="B152" s="6" t="s">
        <v>322</v>
      </c>
      <c r="C152" s="102">
        <f>SUM(F152,I152,L152,O152,R152,U152,X152,AA152,AD152,AG152,AJ152,AM152,AP152,AS152,AV152,AY152)/16</f>
        <v>0.24201127819548873</v>
      </c>
      <c r="D152" s="104">
        <f>C152*16/13</f>
        <v>0.29786003470213995</v>
      </c>
      <c r="E152" s="43"/>
      <c r="F152" s="30">
        <v>0</v>
      </c>
      <c r="G152" s="56"/>
      <c r="H152" s="31"/>
      <c r="I152" s="30">
        <v>0</v>
      </c>
      <c r="J152" s="56"/>
      <c r="K152" s="31"/>
      <c r="L152" s="30">
        <v>0</v>
      </c>
      <c r="M152" s="51"/>
      <c r="N152" s="31"/>
      <c r="O152" s="30">
        <v>0</v>
      </c>
      <c r="P152" s="51"/>
      <c r="Q152" s="43"/>
      <c r="R152" s="30">
        <v>0</v>
      </c>
      <c r="S152" s="34"/>
      <c r="T152" s="27"/>
      <c r="U152" s="13">
        <v>0</v>
      </c>
      <c r="V152" s="18"/>
      <c r="W152" s="7"/>
      <c r="X152" s="12">
        <v>0</v>
      </c>
      <c r="Y152" s="74"/>
      <c r="Z152" s="7"/>
      <c r="AA152" s="12">
        <v>0</v>
      </c>
      <c r="AB152" s="77"/>
      <c r="AC152" s="7"/>
      <c r="AD152" s="12">
        <v>0</v>
      </c>
      <c r="AE152" s="77"/>
      <c r="AF152" s="7"/>
      <c r="AG152" s="12">
        <v>0</v>
      </c>
      <c r="AH152" s="77"/>
      <c r="AI152" s="7"/>
      <c r="AJ152" s="12">
        <v>0</v>
      </c>
      <c r="AK152" s="77"/>
      <c r="AL152" s="7"/>
      <c r="AM152" s="12">
        <v>0</v>
      </c>
      <c r="AO152" s="83" t="s">
        <v>115</v>
      </c>
      <c r="AP152" s="84">
        <v>0.80952380952380953</v>
      </c>
      <c r="AR152" s="82" t="s">
        <v>115</v>
      </c>
      <c r="AS152" s="84">
        <v>1.0714285714285714</v>
      </c>
      <c r="AT152" s="88"/>
      <c r="AU152" s="82" t="s">
        <v>115</v>
      </c>
      <c r="AV152" s="84">
        <v>0.99122807017543857</v>
      </c>
      <c r="AW152" s="93"/>
      <c r="AX152" s="82" t="s">
        <v>115</v>
      </c>
      <c r="AY152" s="84">
        <v>1</v>
      </c>
    </row>
    <row r="153" spans="1:51" ht="17.399999999999999" customHeight="1" x14ac:dyDescent="0.3">
      <c r="A153" s="7" t="s">
        <v>33</v>
      </c>
      <c r="B153" s="6" t="s">
        <v>200</v>
      </c>
      <c r="C153" s="102">
        <f>SUM(F153,I153,L153,O153,R153,U153,X153,AA153,AD153,AG153,AJ153,AM153,AP153,AS153,AV153,AY153)/16</f>
        <v>0.75902557311000052</v>
      </c>
      <c r="D153" s="104">
        <f>C153*16/13</f>
        <v>0.93418532075076988</v>
      </c>
      <c r="E153" s="43" t="s">
        <v>33</v>
      </c>
      <c r="F153" s="30">
        <v>0.97499999999999998</v>
      </c>
      <c r="G153" s="56"/>
      <c r="H153" s="31" t="s">
        <v>33</v>
      </c>
      <c r="I153" s="30">
        <v>0.8571428571428571</v>
      </c>
      <c r="J153" s="56"/>
      <c r="K153" s="31" t="s">
        <v>33</v>
      </c>
      <c r="L153" s="30">
        <v>1.0526315789473684</v>
      </c>
      <c r="M153" s="51"/>
      <c r="N153" s="31" t="s">
        <v>33</v>
      </c>
      <c r="O153" s="30">
        <v>0.96969696969696972</v>
      </c>
      <c r="P153" s="51"/>
      <c r="Q153" s="43" t="s">
        <v>33</v>
      </c>
      <c r="R153" s="30">
        <v>1.0588235294117647</v>
      </c>
      <c r="S153" s="34"/>
      <c r="T153" s="27" t="s">
        <v>33</v>
      </c>
      <c r="U153" s="13">
        <v>0.67307692307692313</v>
      </c>
      <c r="V153" s="18"/>
      <c r="W153" s="7" t="s">
        <v>33</v>
      </c>
      <c r="X153" s="12">
        <v>0.81034482758620685</v>
      </c>
      <c r="Y153" s="74"/>
      <c r="Z153" s="7" t="s">
        <v>33</v>
      </c>
      <c r="AA153" s="12">
        <v>0.94444444444444442</v>
      </c>
      <c r="AB153" s="77"/>
      <c r="AC153" s="7" t="s">
        <v>33</v>
      </c>
      <c r="AD153" s="12">
        <v>0.70833333333333337</v>
      </c>
      <c r="AE153" s="77"/>
      <c r="AF153" s="7"/>
      <c r="AG153" s="12">
        <v>0</v>
      </c>
      <c r="AH153" s="77"/>
      <c r="AI153" s="7"/>
      <c r="AJ153" s="12">
        <v>0</v>
      </c>
      <c r="AK153" s="77"/>
      <c r="AL153" s="7" t="s">
        <v>33</v>
      </c>
      <c r="AM153" s="12">
        <v>1.032258064516129</v>
      </c>
      <c r="AO153" s="83" t="s">
        <v>33</v>
      </c>
      <c r="AP153" s="84">
        <v>1</v>
      </c>
      <c r="AR153" s="82" t="s">
        <v>33</v>
      </c>
      <c r="AS153" s="84">
        <v>1.0714285714285714</v>
      </c>
      <c r="AT153" s="88"/>
      <c r="AU153" s="82" t="s">
        <v>33</v>
      </c>
      <c r="AV153" s="84">
        <v>0.99122807017543857</v>
      </c>
      <c r="AW153" s="93"/>
      <c r="AX153" s="82"/>
      <c r="AY153" s="84">
        <v>0</v>
      </c>
    </row>
    <row r="154" spans="1:51" ht="17.399999999999999" customHeight="1" x14ac:dyDescent="0.3">
      <c r="A154" s="7" t="s">
        <v>73</v>
      </c>
      <c r="B154" s="6" t="s">
        <v>260</v>
      </c>
      <c r="C154" s="102">
        <f>SUM(F154,I154,L154,O154,R154,U154,X154,AA154,AD154,AG154,AJ154,AM154,AP154,AS154,AV154,AY154)/16</f>
        <v>0.32224438834673652</v>
      </c>
      <c r="D154" s="104">
        <f>C154*16/13</f>
        <v>0.3966084779652142</v>
      </c>
      <c r="E154" s="43" t="s">
        <v>73</v>
      </c>
      <c r="F154" s="30">
        <v>0.25</v>
      </c>
      <c r="G154" s="56"/>
      <c r="H154" s="31" t="s">
        <v>73</v>
      </c>
      <c r="I154" s="30">
        <v>0.5714285714285714</v>
      </c>
      <c r="J154" s="56"/>
      <c r="K154" s="31"/>
      <c r="L154" s="30">
        <v>0</v>
      </c>
      <c r="M154" s="51"/>
      <c r="N154" s="31" t="s">
        <v>73</v>
      </c>
      <c r="O154" s="30">
        <v>0.66666666666666663</v>
      </c>
      <c r="P154" s="51"/>
      <c r="Q154" s="43" t="s">
        <v>73</v>
      </c>
      <c r="R154" s="30">
        <v>0.94117647058823528</v>
      </c>
      <c r="S154" s="34"/>
      <c r="T154" s="27"/>
      <c r="U154" s="13">
        <v>0</v>
      </c>
      <c r="V154" s="18"/>
      <c r="W154" s="7"/>
      <c r="X154" s="12">
        <v>0</v>
      </c>
      <c r="Y154" s="74"/>
      <c r="Z154" s="7" t="s">
        <v>73</v>
      </c>
      <c r="AA154" s="12">
        <v>0.25</v>
      </c>
      <c r="AB154" s="77"/>
      <c r="AC154" s="7" t="s">
        <v>73</v>
      </c>
      <c r="AD154" s="12">
        <v>0.76388888888888884</v>
      </c>
      <c r="AE154" s="77"/>
      <c r="AF154" s="7"/>
      <c r="AG154" s="12">
        <v>0</v>
      </c>
      <c r="AH154" s="77"/>
      <c r="AI154" s="7"/>
      <c r="AJ154" s="12">
        <v>0</v>
      </c>
      <c r="AK154" s="77"/>
      <c r="AL154" s="7" t="s">
        <v>73</v>
      </c>
      <c r="AM154" s="12">
        <v>0.90322580645161288</v>
      </c>
      <c r="AO154" s="83" t="s">
        <v>73</v>
      </c>
      <c r="AP154" s="84">
        <v>0.80952380952380953</v>
      </c>
      <c r="AR154" s="82"/>
      <c r="AS154" s="84">
        <v>0</v>
      </c>
      <c r="AT154" s="88"/>
      <c r="AU154" s="82"/>
      <c r="AV154" s="84">
        <v>0</v>
      </c>
      <c r="AW154" s="93"/>
      <c r="AX154" s="82"/>
      <c r="AY154" s="84">
        <v>0</v>
      </c>
    </row>
    <row r="155" spans="1:51" ht="17.399999999999999" customHeight="1" x14ac:dyDescent="0.3">
      <c r="A155" s="7" t="s">
        <v>143</v>
      </c>
      <c r="B155" s="6" t="s">
        <v>353</v>
      </c>
      <c r="C155" s="102">
        <f>SUM(F155,I155,L155,O155,R155,U155,X155,AA155,AD155,AG155,AJ155,AM155,AP155,AS155,AV155,AY155)/16</f>
        <v>0.24674287161016695</v>
      </c>
      <c r="D155" s="104">
        <f>C155*16/13</f>
        <v>0.30368353428943623</v>
      </c>
      <c r="E155" s="43" t="s">
        <v>143</v>
      </c>
      <c r="F155" s="30">
        <v>0.65</v>
      </c>
      <c r="G155" s="56"/>
      <c r="H155" s="60"/>
      <c r="I155" s="30">
        <v>0</v>
      </c>
      <c r="J155" s="56"/>
      <c r="K155" s="60"/>
      <c r="L155" s="30">
        <v>0</v>
      </c>
      <c r="M155" s="51"/>
      <c r="N155" s="31" t="s">
        <v>143</v>
      </c>
      <c r="O155" s="30">
        <v>0.27272727272727271</v>
      </c>
      <c r="P155" s="51"/>
      <c r="Q155" s="43" t="s">
        <v>143</v>
      </c>
      <c r="R155" s="30">
        <v>0.94117647058823528</v>
      </c>
      <c r="S155" s="34"/>
      <c r="T155" s="69"/>
      <c r="U155" s="13">
        <v>0</v>
      </c>
      <c r="V155" s="18"/>
      <c r="W155" s="7" t="s">
        <v>143</v>
      </c>
      <c r="X155" s="12">
        <v>1.0517241379310345</v>
      </c>
      <c r="Y155" s="74"/>
      <c r="Z155" s="70"/>
      <c r="AA155" s="12">
        <v>0</v>
      </c>
      <c r="AB155" s="77"/>
      <c r="AC155" s="70"/>
      <c r="AD155" s="12">
        <v>0</v>
      </c>
      <c r="AE155" s="77"/>
      <c r="AG155" s="12">
        <v>0</v>
      </c>
      <c r="AH155" s="77"/>
      <c r="AJ155" s="12">
        <v>0</v>
      </c>
      <c r="AK155" s="77"/>
      <c r="AL155" s="7" t="s">
        <v>143</v>
      </c>
      <c r="AM155" s="12">
        <v>1.032258064516129</v>
      </c>
      <c r="AO155" s="95"/>
      <c r="AP155" s="84">
        <v>0</v>
      </c>
      <c r="AR155" s="78"/>
      <c r="AS155" s="84">
        <v>0</v>
      </c>
      <c r="AU155" s="78"/>
      <c r="AV155" s="84">
        <v>0</v>
      </c>
      <c r="AW155" s="93"/>
      <c r="AX155" s="78"/>
      <c r="AY155" s="84">
        <v>0</v>
      </c>
    </row>
    <row r="156" spans="1:51" ht="17.399999999999999" customHeight="1" x14ac:dyDescent="0.3">
      <c r="A156" s="7"/>
      <c r="B156" s="6" t="s">
        <v>253</v>
      </c>
      <c r="C156" s="102">
        <f>SUM(F156,I156,L156,O156,R156,U156,X156,AA156,AD156,AG156,AJ156,AM156,AP156,AS156,AV156,AY156)/16</f>
        <v>0</v>
      </c>
      <c r="D156" s="104">
        <f>C156*16/13</f>
        <v>0</v>
      </c>
      <c r="E156" s="43"/>
      <c r="F156" s="30">
        <v>0</v>
      </c>
      <c r="G156" s="56"/>
      <c r="H156" s="31"/>
      <c r="I156" s="30">
        <v>0</v>
      </c>
      <c r="J156" s="56"/>
      <c r="K156" s="31"/>
      <c r="L156" s="30">
        <v>0</v>
      </c>
      <c r="M156" s="51"/>
      <c r="N156" s="31"/>
      <c r="O156" s="30">
        <v>0</v>
      </c>
      <c r="P156" s="51"/>
      <c r="Q156" s="43"/>
      <c r="R156" s="30">
        <v>0</v>
      </c>
      <c r="S156" s="34"/>
      <c r="T156" s="27"/>
      <c r="U156" s="13">
        <v>0</v>
      </c>
      <c r="V156" s="18"/>
      <c r="W156" s="7"/>
      <c r="X156" s="12">
        <v>0</v>
      </c>
      <c r="Y156" s="74"/>
      <c r="Z156" s="7"/>
      <c r="AA156" s="12">
        <v>0</v>
      </c>
      <c r="AB156" s="77"/>
      <c r="AC156" s="7"/>
      <c r="AD156" s="12">
        <v>0</v>
      </c>
      <c r="AE156" s="77"/>
      <c r="AF156" s="7"/>
      <c r="AG156" s="12">
        <v>0</v>
      </c>
      <c r="AH156" s="77"/>
      <c r="AI156" s="7"/>
      <c r="AJ156" s="12">
        <v>0</v>
      </c>
      <c r="AK156" s="77"/>
      <c r="AL156" s="7"/>
      <c r="AM156" s="12">
        <v>0</v>
      </c>
      <c r="AO156" s="83"/>
      <c r="AP156" s="84">
        <v>0</v>
      </c>
      <c r="AR156" s="82"/>
      <c r="AS156" s="84">
        <v>0</v>
      </c>
      <c r="AT156" s="88"/>
      <c r="AU156" s="82"/>
      <c r="AV156" s="84">
        <v>0</v>
      </c>
      <c r="AW156" s="93"/>
      <c r="AY156" s="84">
        <v>0</v>
      </c>
    </row>
    <row r="157" spans="1:51" ht="17.399999999999999" customHeight="1" x14ac:dyDescent="0.3">
      <c r="A157" s="7"/>
      <c r="B157" s="6" t="s">
        <v>263</v>
      </c>
      <c r="C157" s="102">
        <f>SUM(F157,I157,L157,O157,R157,U157,X157,AA157,AD157,AG157,AJ157,AM157,AP157,AS157,AV157,AY157)/16</f>
        <v>0</v>
      </c>
      <c r="D157" s="104">
        <f>C157*16/13</f>
        <v>0</v>
      </c>
      <c r="E157" s="43"/>
      <c r="F157" s="30">
        <v>0</v>
      </c>
      <c r="G157" s="56"/>
      <c r="H157" s="31"/>
      <c r="I157" s="30">
        <v>0</v>
      </c>
      <c r="J157" s="56"/>
      <c r="K157" s="31"/>
      <c r="L157" s="30">
        <v>0</v>
      </c>
      <c r="M157" s="51"/>
      <c r="N157" s="31"/>
      <c r="O157" s="30">
        <v>0</v>
      </c>
      <c r="P157" s="51"/>
      <c r="Q157" s="43"/>
      <c r="R157" s="30">
        <v>0</v>
      </c>
      <c r="S157" s="34"/>
      <c r="T157" s="27"/>
      <c r="U157" s="13">
        <v>0</v>
      </c>
      <c r="V157" s="18"/>
      <c r="W157" s="7"/>
      <c r="X157" s="12">
        <v>0</v>
      </c>
      <c r="Y157" s="74"/>
      <c r="Z157" s="7"/>
      <c r="AA157" s="12">
        <v>0</v>
      </c>
      <c r="AB157" s="77"/>
      <c r="AC157" s="7"/>
      <c r="AD157" s="12">
        <v>0</v>
      </c>
      <c r="AE157" s="77"/>
      <c r="AF157" s="7"/>
      <c r="AG157" s="12">
        <v>0</v>
      </c>
      <c r="AH157" s="77"/>
      <c r="AI157" s="7"/>
      <c r="AJ157" s="12">
        <v>0</v>
      </c>
      <c r="AK157" s="77"/>
      <c r="AL157" s="7"/>
      <c r="AM157" s="12">
        <v>0</v>
      </c>
      <c r="AO157" s="83"/>
      <c r="AP157" s="84">
        <v>0</v>
      </c>
      <c r="AR157" s="87"/>
      <c r="AS157" s="84">
        <v>0</v>
      </c>
      <c r="AT157" s="89"/>
      <c r="AU157" s="87"/>
      <c r="AV157" s="84">
        <v>0</v>
      </c>
      <c r="AW157" s="93"/>
      <c r="AX157" s="82"/>
      <c r="AY157" s="84">
        <v>0</v>
      </c>
    </row>
    <row r="158" spans="1:51" ht="17.399999999999999" customHeight="1" x14ac:dyDescent="0.3">
      <c r="A158" s="7" t="s">
        <v>28</v>
      </c>
      <c r="B158" s="6" t="s">
        <v>193</v>
      </c>
      <c r="C158" s="102">
        <f>SUM(F158,I158,L158,O158,R158,U158,X158,AA158,AD158,AG158,AJ158,AM158,AP158,AS158,AV158,AY158)/16</f>
        <v>0.89108275204217935</v>
      </c>
      <c r="D158" s="104">
        <f>C158*16/13</f>
        <v>1.0967172332826822</v>
      </c>
      <c r="E158" s="43" t="s">
        <v>28</v>
      </c>
      <c r="F158" s="30">
        <v>0.875</v>
      </c>
      <c r="G158" s="56"/>
      <c r="H158" s="31" t="s">
        <v>28</v>
      </c>
      <c r="I158" s="30">
        <v>0.76190476190476186</v>
      </c>
      <c r="J158" s="56"/>
      <c r="K158" s="31" t="s">
        <v>28</v>
      </c>
      <c r="L158" s="30">
        <v>1.0526315789473684</v>
      </c>
      <c r="M158" s="51"/>
      <c r="N158" s="31" t="s">
        <v>28</v>
      </c>
      <c r="O158" s="30">
        <v>0.84848484848484851</v>
      </c>
      <c r="P158" s="51"/>
      <c r="Q158" s="43" t="s">
        <v>28</v>
      </c>
      <c r="R158" s="30">
        <v>1.0588235294117647</v>
      </c>
      <c r="S158" s="34"/>
      <c r="T158" s="27" t="s">
        <v>28</v>
      </c>
      <c r="U158" s="13">
        <v>0.67307692307692313</v>
      </c>
      <c r="V158" s="18"/>
      <c r="W158" s="7" t="s">
        <v>28</v>
      </c>
      <c r="X158" s="12">
        <v>0.81034482758620685</v>
      </c>
      <c r="Y158" s="74"/>
      <c r="Z158" s="7" t="s">
        <v>28</v>
      </c>
      <c r="AA158" s="12">
        <v>0.88888888888888884</v>
      </c>
      <c r="AB158" s="77"/>
      <c r="AC158" s="7" t="s">
        <v>28</v>
      </c>
      <c r="AD158" s="12">
        <v>0.65277777777777779</v>
      </c>
      <c r="AE158" s="77"/>
      <c r="AF158" s="7" t="s">
        <v>28</v>
      </c>
      <c r="AG158" s="12">
        <v>0.8</v>
      </c>
      <c r="AH158" s="77"/>
      <c r="AI158" s="7" t="s">
        <v>28</v>
      </c>
      <c r="AJ158" s="12">
        <v>1.05</v>
      </c>
      <c r="AK158" s="77"/>
      <c r="AL158" s="7" t="s">
        <v>28</v>
      </c>
      <c r="AM158" s="12">
        <v>1.032258064516129</v>
      </c>
      <c r="AO158" s="83" t="s">
        <v>28</v>
      </c>
      <c r="AP158" s="84">
        <v>0.76190476190476186</v>
      </c>
      <c r="AR158" s="82" t="s">
        <v>28</v>
      </c>
      <c r="AS158" s="84">
        <v>1</v>
      </c>
      <c r="AT158" s="88"/>
      <c r="AU158" s="82" t="s">
        <v>28</v>
      </c>
      <c r="AV158" s="84">
        <v>0.99122807017543857</v>
      </c>
      <c r="AW158" s="93"/>
      <c r="AX158" s="82" t="s">
        <v>28</v>
      </c>
      <c r="AY158" s="84">
        <v>1</v>
      </c>
    </row>
    <row r="159" spans="1:51" ht="17.399999999999999" customHeight="1" x14ac:dyDescent="0.3">
      <c r="A159" s="7"/>
      <c r="B159" s="6" t="s">
        <v>195</v>
      </c>
      <c r="C159" s="102">
        <f>SUM(F159,I159,L159,O159,R159,U159,X159,AA159,AD159,AG159,AJ159,AM159,AP159,AS159,AV159,AY159)/16</f>
        <v>8.1140350877192985E-2</v>
      </c>
      <c r="D159" s="104">
        <f>C159*16/13</f>
        <v>9.9865047233468285E-2</v>
      </c>
      <c r="E159" s="43"/>
      <c r="F159" s="30">
        <v>0</v>
      </c>
      <c r="G159" s="56"/>
      <c r="H159" s="31"/>
      <c r="I159" s="30">
        <v>0</v>
      </c>
      <c r="J159" s="56"/>
      <c r="K159" s="31"/>
      <c r="L159" s="30">
        <v>0</v>
      </c>
      <c r="M159" s="51"/>
      <c r="N159" s="31"/>
      <c r="O159" s="30">
        <v>0</v>
      </c>
      <c r="P159" s="51"/>
      <c r="Q159" s="43"/>
      <c r="R159" s="30">
        <v>0</v>
      </c>
      <c r="S159" s="34"/>
      <c r="T159" s="27"/>
      <c r="U159" s="13">
        <v>0</v>
      </c>
      <c r="V159" s="18"/>
      <c r="W159" s="7"/>
      <c r="X159" s="12">
        <v>0</v>
      </c>
      <c r="Y159" s="74"/>
      <c r="Z159" s="7"/>
      <c r="AA159" s="12">
        <v>0</v>
      </c>
      <c r="AB159" s="77"/>
      <c r="AC159" s="7"/>
      <c r="AD159" s="12">
        <v>0</v>
      </c>
      <c r="AE159" s="77"/>
      <c r="AF159" s="7"/>
      <c r="AG159" s="12">
        <v>0</v>
      </c>
      <c r="AH159" s="77"/>
      <c r="AI159" s="7"/>
      <c r="AJ159" s="12">
        <v>0</v>
      </c>
      <c r="AK159" s="77"/>
      <c r="AL159" s="7"/>
      <c r="AM159" s="12">
        <v>0</v>
      </c>
      <c r="AO159" s="83" t="s">
        <v>355</v>
      </c>
      <c r="AP159" s="84">
        <v>0.66666666666666663</v>
      </c>
      <c r="AR159" s="82"/>
      <c r="AS159" s="84">
        <v>0</v>
      </c>
      <c r="AT159" s="88"/>
      <c r="AU159" s="82" t="s">
        <v>355</v>
      </c>
      <c r="AV159" s="84">
        <v>0.63157894736842102</v>
      </c>
      <c r="AW159" s="93"/>
      <c r="AX159" s="82"/>
      <c r="AY159" s="84">
        <v>0</v>
      </c>
    </row>
    <row r="160" spans="1:51" ht="17.399999999999999" customHeight="1" x14ac:dyDescent="0.3">
      <c r="A160" s="7" t="s">
        <v>39</v>
      </c>
      <c r="B160" s="6" t="s">
        <v>209</v>
      </c>
      <c r="C160" s="102">
        <f>SUM(F160,I160,L160,O160,R160,U160,X160,AA160,AD160,AG160,AJ160,AM160,AP160,AS160,AV160,AY160)/16</f>
        <v>0.37196005312141833</v>
      </c>
      <c r="D160" s="104">
        <f>C160*16/13</f>
        <v>0.45779698845713024</v>
      </c>
      <c r="E160" s="43"/>
      <c r="F160" s="30">
        <v>0</v>
      </c>
      <c r="G160" s="56"/>
      <c r="H160" s="31"/>
      <c r="I160" s="30">
        <v>0</v>
      </c>
      <c r="J160" s="56"/>
      <c r="K160" s="31"/>
      <c r="L160" s="30">
        <v>0</v>
      </c>
      <c r="M160" s="51"/>
      <c r="N160" s="31"/>
      <c r="O160" s="30">
        <v>0</v>
      </c>
      <c r="P160" s="51"/>
      <c r="Q160" s="43" t="s">
        <v>39</v>
      </c>
      <c r="R160" s="30">
        <v>0.58823529411764708</v>
      </c>
      <c r="S160" s="34"/>
      <c r="T160" s="27"/>
      <c r="U160" s="13">
        <v>0</v>
      </c>
      <c r="V160" s="18"/>
      <c r="W160" s="7"/>
      <c r="X160" s="12">
        <v>0</v>
      </c>
      <c r="Y160" s="74"/>
      <c r="Z160" s="7"/>
      <c r="AA160" s="12">
        <v>0</v>
      </c>
      <c r="AB160" s="77"/>
      <c r="AC160" s="7"/>
      <c r="AD160" s="12">
        <v>0</v>
      </c>
      <c r="AE160" s="77"/>
      <c r="AF160" s="7" t="s">
        <v>39</v>
      </c>
      <c r="AG160" s="12">
        <v>0.8</v>
      </c>
      <c r="AH160" s="77"/>
      <c r="AI160" s="7" t="s">
        <v>39</v>
      </c>
      <c r="AJ160" s="12">
        <v>0.95</v>
      </c>
      <c r="AK160" s="77"/>
      <c r="AL160" s="7" t="s">
        <v>39</v>
      </c>
      <c r="AM160" s="12">
        <v>0.90322580645161288</v>
      </c>
      <c r="AO160" s="83" t="s">
        <v>39</v>
      </c>
      <c r="AP160" s="84">
        <v>0.76190476190476186</v>
      </c>
      <c r="AR160" s="82" t="s">
        <v>39</v>
      </c>
      <c r="AS160" s="84">
        <v>1.0357142857142858</v>
      </c>
      <c r="AT160" s="88"/>
      <c r="AU160" s="82" t="s">
        <v>39</v>
      </c>
      <c r="AV160" s="84">
        <v>0.91228070175438591</v>
      </c>
      <c r="AW160" s="93"/>
      <c r="AX160" s="82"/>
      <c r="AY160" s="84">
        <v>0</v>
      </c>
    </row>
    <row r="161" spans="1:51" ht="17.399999999999999" customHeight="1" x14ac:dyDescent="0.3">
      <c r="A161" s="7" t="s">
        <v>30</v>
      </c>
      <c r="B161" s="6" t="s">
        <v>196</v>
      </c>
      <c r="C161" s="102">
        <f>SUM(F161,I161,L161,O161,R161,U161,X161,AA161,AD161,AG161,AJ161,AM161,AP161,AS161,AV161,AY161)/16</f>
        <v>0.38943389219015279</v>
      </c>
      <c r="D161" s="104">
        <f>C161*16/13</f>
        <v>0.47930325192634188</v>
      </c>
      <c r="E161" s="43"/>
      <c r="F161" s="30">
        <v>0</v>
      </c>
      <c r="G161" s="56"/>
      <c r="H161" s="31"/>
      <c r="I161" s="30">
        <v>0</v>
      </c>
      <c r="J161" s="56"/>
      <c r="K161" s="31"/>
      <c r="L161" s="30">
        <v>0</v>
      </c>
      <c r="M161" s="51"/>
      <c r="N161" s="31"/>
      <c r="O161" s="30">
        <v>0</v>
      </c>
      <c r="P161" s="51"/>
      <c r="Q161" s="43"/>
      <c r="R161" s="30">
        <v>0</v>
      </c>
      <c r="S161" s="34"/>
      <c r="T161" s="27"/>
      <c r="U161" s="13">
        <v>0</v>
      </c>
      <c r="V161" s="18"/>
      <c r="W161" s="7"/>
      <c r="X161" s="12">
        <v>0</v>
      </c>
      <c r="Y161" s="74"/>
      <c r="Z161" s="7"/>
      <c r="AA161" s="12">
        <v>0</v>
      </c>
      <c r="AB161" s="77"/>
      <c r="AC161" s="7" t="s">
        <v>30</v>
      </c>
      <c r="AD161" s="12">
        <v>0.70833333333333337</v>
      </c>
      <c r="AE161" s="77"/>
      <c r="AF161" s="7" t="s">
        <v>30</v>
      </c>
      <c r="AG161" s="12">
        <v>0.72857142857142854</v>
      </c>
      <c r="AH161" s="77"/>
      <c r="AI161" s="7" t="s">
        <v>30</v>
      </c>
      <c r="AJ161" s="12">
        <v>1.05</v>
      </c>
      <c r="AK161" s="77"/>
      <c r="AL161" s="7" t="s">
        <v>30</v>
      </c>
      <c r="AM161" s="12">
        <v>1.032258064516129</v>
      </c>
      <c r="AO161" s="83" t="s">
        <v>30</v>
      </c>
      <c r="AP161" s="84">
        <v>0.66666666666666663</v>
      </c>
      <c r="AR161" s="82" t="s">
        <v>30</v>
      </c>
      <c r="AS161" s="84">
        <v>1.0714285714285714</v>
      </c>
      <c r="AT161" s="88"/>
      <c r="AU161" s="82" t="s">
        <v>30</v>
      </c>
      <c r="AV161" s="84">
        <v>0.97368421052631582</v>
      </c>
      <c r="AW161" s="93"/>
      <c r="AX161" s="82"/>
      <c r="AY161" s="84">
        <v>0</v>
      </c>
    </row>
    <row r="162" spans="1:51" ht="17.399999999999999" customHeight="1" x14ac:dyDescent="0.3">
      <c r="A162" s="7" t="s">
        <v>68</v>
      </c>
      <c r="B162" s="6" t="s">
        <v>254</v>
      </c>
      <c r="C162" s="102">
        <f>SUM(F162,I162,L162,O162,R162,U162,X162,AA162,AD162,AG162,AJ162,AM162,AP162,AS162,AV162,AY162)/16</f>
        <v>0.66581004189954673</v>
      </c>
      <c r="D162" s="104">
        <f>C162*16/13</f>
        <v>0.81945851310713447</v>
      </c>
      <c r="E162" s="43" t="s">
        <v>68</v>
      </c>
      <c r="F162" s="30">
        <v>0.6</v>
      </c>
      <c r="G162" s="56"/>
      <c r="H162" s="31" t="s">
        <v>68</v>
      </c>
      <c r="I162" s="30">
        <v>0.42857142857142855</v>
      </c>
      <c r="J162" s="56"/>
      <c r="K162" s="31" t="s">
        <v>68</v>
      </c>
      <c r="L162" s="30">
        <v>1.0526315789473684</v>
      </c>
      <c r="M162" s="51"/>
      <c r="N162" s="31" t="s">
        <v>68</v>
      </c>
      <c r="O162" s="30">
        <v>9.0909090909090912E-2</v>
      </c>
      <c r="P162" s="51"/>
      <c r="Q162" s="43" t="s">
        <v>68</v>
      </c>
      <c r="R162" s="30">
        <v>0.94117647058823528</v>
      </c>
      <c r="S162" s="34"/>
      <c r="T162" s="27" t="s">
        <v>68</v>
      </c>
      <c r="U162" s="13">
        <v>0.34615384615384615</v>
      </c>
      <c r="V162" s="18"/>
      <c r="W162" s="7" t="s">
        <v>68</v>
      </c>
      <c r="X162" s="12">
        <v>0.63793103448275867</v>
      </c>
      <c r="Y162" s="74"/>
      <c r="Z162" s="7" t="s">
        <v>68</v>
      </c>
      <c r="AA162" s="12">
        <v>0.77777777777777779</v>
      </c>
      <c r="AB162" s="77"/>
      <c r="AC162" s="7" t="s">
        <v>68</v>
      </c>
      <c r="AD162" s="12">
        <v>0.20833333333333334</v>
      </c>
      <c r="AE162" s="77"/>
      <c r="AF162" s="7" t="s">
        <v>68</v>
      </c>
      <c r="AG162" s="12">
        <v>0.54285714285714282</v>
      </c>
      <c r="AH162" s="77"/>
      <c r="AI162" s="7" t="s">
        <v>68</v>
      </c>
      <c r="AJ162" s="12">
        <v>0.25</v>
      </c>
      <c r="AK162" s="77"/>
      <c r="AL162" s="7" t="s">
        <v>68</v>
      </c>
      <c r="AM162" s="12">
        <v>1.032258064516129</v>
      </c>
      <c r="AO162" s="83" t="s">
        <v>68</v>
      </c>
      <c r="AP162" s="84">
        <v>0.76190476190476186</v>
      </c>
      <c r="AR162" s="82" t="s">
        <v>68</v>
      </c>
      <c r="AS162" s="84">
        <v>1</v>
      </c>
      <c r="AT162" s="88"/>
      <c r="AU162" s="82" t="s">
        <v>68</v>
      </c>
      <c r="AV162" s="84">
        <v>0.98245614035087714</v>
      </c>
      <c r="AW162" s="93"/>
      <c r="AX162" s="82" t="s">
        <v>68</v>
      </c>
      <c r="AY162" s="84">
        <v>1</v>
      </c>
    </row>
    <row r="163" spans="1:51" ht="17.399999999999999" customHeight="1" x14ac:dyDescent="0.3">
      <c r="A163" s="7"/>
      <c r="B163" s="6" t="s">
        <v>185</v>
      </c>
      <c r="C163" s="102">
        <f>SUM(F163,I163,L163,O163,R163,U163,X163,AA163,AD163,AG163,AJ163,AM163,AP163,AS163,AV163,AY163)/16</f>
        <v>0</v>
      </c>
      <c r="D163" s="104">
        <f>C163*16/13</f>
        <v>0</v>
      </c>
      <c r="E163" s="43"/>
      <c r="F163" s="30">
        <v>0</v>
      </c>
      <c r="G163" s="56"/>
      <c r="H163" s="31"/>
      <c r="I163" s="30">
        <v>0</v>
      </c>
      <c r="J163" s="56"/>
      <c r="K163" s="31"/>
      <c r="L163" s="30">
        <v>0</v>
      </c>
      <c r="M163" s="51"/>
      <c r="N163" s="31"/>
      <c r="O163" s="30">
        <v>0</v>
      </c>
      <c r="P163" s="51"/>
      <c r="Q163" s="43"/>
      <c r="R163" s="30">
        <v>0</v>
      </c>
      <c r="S163" s="34"/>
      <c r="T163" s="27"/>
      <c r="U163" s="13">
        <v>0</v>
      </c>
      <c r="V163" s="18"/>
      <c r="W163" s="7"/>
      <c r="X163" s="12">
        <v>0</v>
      </c>
      <c r="Y163" s="74"/>
      <c r="Z163" s="7"/>
      <c r="AA163" s="12">
        <v>0</v>
      </c>
      <c r="AB163" s="77"/>
      <c r="AC163" s="7"/>
      <c r="AD163" s="12">
        <v>0</v>
      </c>
      <c r="AE163" s="77"/>
      <c r="AF163" s="7"/>
      <c r="AG163" s="12">
        <v>0</v>
      </c>
      <c r="AH163" s="77"/>
      <c r="AI163" s="7"/>
      <c r="AJ163" s="12">
        <v>0</v>
      </c>
      <c r="AK163" s="77"/>
      <c r="AL163" s="7"/>
      <c r="AM163" s="12">
        <v>0</v>
      </c>
      <c r="AO163" s="83"/>
      <c r="AP163" s="84">
        <v>0</v>
      </c>
      <c r="AR163" s="87"/>
      <c r="AS163" s="84">
        <v>0</v>
      </c>
      <c r="AT163" s="89"/>
      <c r="AU163" s="87"/>
      <c r="AV163" s="84">
        <v>0</v>
      </c>
      <c r="AW163" s="93"/>
      <c r="AX163" s="82"/>
      <c r="AY163" s="84">
        <v>0</v>
      </c>
    </row>
    <row r="164" spans="1:51" ht="17.399999999999999" customHeight="1" x14ac:dyDescent="0.3">
      <c r="A164" s="7" t="s">
        <v>56</v>
      </c>
      <c r="B164" s="6" t="s">
        <v>239</v>
      </c>
      <c r="C164" s="102">
        <f>SUM(F164,I164,L164,O164,R164,U164,X164,AA164,AD164,AG164,AJ164,AM164,AP164,AS164,AV164,AY164)/16</f>
        <v>0.71202526925134413</v>
      </c>
      <c r="D164" s="104">
        <f>C164*16/13</f>
        <v>0.87633879292473127</v>
      </c>
      <c r="E164" s="43"/>
      <c r="F164" s="30">
        <v>0</v>
      </c>
      <c r="G164" s="56"/>
      <c r="H164" s="31" t="s">
        <v>56</v>
      </c>
      <c r="I164" s="30">
        <v>1.0476190476190477</v>
      </c>
      <c r="J164" s="56"/>
      <c r="K164" s="31"/>
      <c r="L164" s="30">
        <v>0</v>
      </c>
      <c r="M164" s="51"/>
      <c r="N164" s="31" t="s">
        <v>56</v>
      </c>
      <c r="O164" s="30">
        <v>0.90909090909090906</v>
      </c>
      <c r="P164" s="51"/>
      <c r="Q164" s="43" t="s">
        <v>56</v>
      </c>
      <c r="R164" s="30">
        <v>0.94117647058823528</v>
      </c>
      <c r="S164" s="34"/>
      <c r="T164" s="27"/>
      <c r="U164" s="13">
        <v>0</v>
      </c>
      <c r="V164" s="18"/>
      <c r="W164" s="7"/>
      <c r="X164" s="12">
        <v>0</v>
      </c>
      <c r="Y164" s="74"/>
      <c r="Z164" s="7" t="s">
        <v>56</v>
      </c>
      <c r="AA164" s="12">
        <v>1.0555555555555556</v>
      </c>
      <c r="AB164" s="77"/>
      <c r="AC164" s="7" t="s">
        <v>56</v>
      </c>
      <c r="AD164" s="12">
        <v>0.875</v>
      </c>
      <c r="AE164" s="77"/>
      <c r="AF164" s="7" t="s">
        <v>56</v>
      </c>
      <c r="AG164" s="12">
        <v>0.97142857142857142</v>
      </c>
      <c r="AH164" s="77"/>
      <c r="AI164" s="7" t="s">
        <v>56</v>
      </c>
      <c r="AJ164" s="12">
        <v>0.95</v>
      </c>
      <c r="AK164" s="77"/>
      <c r="AL164" s="7" t="s">
        <v>56</v>
      </c>
      <c r="AM164" s="12">
        <v>1.032258064516129</v>
      </c>
      <c r="AO164" s="83" t="s">
        <v>56</v>
      </c>
      <c r="AP164" s="84">
        <v>0.76190476190476186</v>
      </c>
      <c r="AR164" s="82" t="s">
        <v>56</v>
      </c>
      <c r="AS164" s="84">
        <v>0.8571428571428571</v>
      </c>
      <c r="AT164" s="88"/>
      <c r="AU164" s="82" t="s">
        <v>56</v>
      </c>
      <c r="AV164" s="84">
        <v>0.99122807017543857</v>
      </c>
      <c r="AW164" s="93"/>
      <c r="AX164" s="82" t="s">
        <v>56</v>
      </c>
      <c r="AY164" s="84">
        <v>1</v>
      </c>
    </row>
    <row r="165" spans="1:51" ht="17.399999999999999" customHeight="1" x14ac:dyDescent="0.3">
      <c r="A165" s="7"/>
      <c r="B165" s="6" t="s">
        <v>348</v>
      </c>
      <c r="C165" s="102">
        <f>SUM(F165,I165,L165,O165,R165,U165,X165,AA165,AD165,AG165,AJ165,AM165,AP165,AS165,AV165,AY165)/16</f>
        <v>0</v>
      </c>
      <c r="D165" s="104">
        <f>C165*16/13</f>
        <v>0</v>
      </c>
      <c r="E165" s="43"/>
      <c r="F165" s="30">
        <v>0</v>
      </c>
      <c r="G165" s="56"/>
      <c r="H165" s="31"/>
      <c r="I165" s="30">
        <v>0</v>
      </c>
      <c r="J165" s="56"/>
      <c r="K165" s="31"/>
      <c r="L165" s="30">
        <v>0</v>
      </c>
      <c r="M165" s="51"/>
      <c r="N165" s="31"/>
      <c r="O165" s="30">
        <v>0</v>
      </c>
      <c r="P165" s="51"/>
      <c r="Q165" s="43"/>
      <c r="R165" s="30">
        <v>0</v>
      </c>
      <c r="S165" s="34"/>
      <c r="T165" s="27"/>
      <c r="U165" s="13">
        <v>0</v>
      </c>
      <c r="V165" s="18"/>
      <c r="W165" s="7"/>
      <c r="X165" s="12">
        <v>0</v>
      </c>
      <c r="Y165" s="74"/>
      <c r="Z165" s="7"/>
      <c r="AA165" s="12">
        <v>0</v>
      </c>
      <c r="AB165" s="77"/>
      <c r="AC165" s="7"/>
      <c r="AD165" s="12">
        <v>0</v>
      </c>
      <c r="AE165" s="77"/>
      <c r="AF165" s="7"/>
      <c r="AG165" s="12">
        <v>0</v>
      </c>
      <c r="AH165" s="77"/>
      <c r="AI165" s="7"/>
      <c r="AJ165" s="12">
        <v>0</v>
      </c>
      <c r="AK165" s="77"/>
      <c r="AL165" s="7"/>
      <c r="AM165" s="12">
        <v>0</v>
      </c>
      <c r="AO165" s="83"/>
      <c r="AP165" s="84">
        <v>0</v>
      </c>
      <c r="AR165" s="82"/>
      <c r="AS165" s="84">
        <v>0</v>
      </c>
      <c r="AT165" s="88"/>
      <c r="AU165" s="82"/>
      <c r="AV165" s="84">
        <v>0</v>
      </c>
      <c r="AW165" s="93"/>
      <c r="AX165" s="82"/>
      <c r="AY165" s="84">
        <v>0</v>
      </c>
    </row>
    <row r="166" spans="1:51" ht="17.399999999999999" customHeight="1" x14ac:dyDescent="0.3">
      <c r="A166" s="7" t="s">
        <v>14</v>
      </c>
      <c r="B166" s="6" t="s">
        <v>175</v>
      </c>
      <c r="C166" s="102">
        <f>SUM(F166,I166,L166,O166,R166,U166,X166,AA166,AD166,AG166,AJ166,AM166,AP166,AS166,AV166,AY166)/16</f>
        <v>8.8638936049801914E-2</v>
      </c>
      <c r="D166" s="104">
        <f>C166*16/13</f>
        <v>0.10909407513821774</v>
      </c>
      <c r="E166" s="43"/>
      <c r="F166" s="30">
        <v>0</v>
      </c>
      <c r="G166" s="56"/>
      <c r="H166" s="31"/>
      <c r="I166" s="30">
        <v>0</v>
      </c>
      <c r="J166" s="56"/>
      <c r="K166" s="31"/>
      <c r="L166" s="30">
        <v>0</v>
      </c>
      <c r="M166" s="51"/>
      <c r="N166" s="31"/>
      <c r="O166" s="30">
        <v>0</v>
      </c>
      <c r="P166" s="51"/>
      <c r="Q166" s="43"/>
      <c r="R166" s="30">
        <v>0</v>
      </c>
      <c r="S166" s="34"/>
      <c r="T166" s="27"/>
      <c r="U166" s="13">
        <v>0</v>
      </c>
      <c r="V166" s="18"/>
      <c r="W166" s="7"/>
      <c r="X166" s="12">
        <v>0</v>
      </c>
      <c r="Y166" s="74"/>
      <c r="Z166" s="7"/>
      <c r="AA166" s="12">
        <v>0</v>
      </c>
      <c r="AB166" s="77"/>
      <c r="AC166" s="7"/>
      <c r="AD166" s="12">
        <v>0</v>
      </c>
      <c r="AE166" s="77"/>
      <c r="AF166" s="7"/>
      <c r="AG166" s="12">
        <v>0</v>
      </c>
      <c r="AH166" s="77"/>
      <c r="AI166" s="7"/>
      <c r="AJ166" s="12">
        <v>0</v>
      </c>
      <c r="AK166" s="77"/>
      <c r="AL166" s="7" t="s">
        <v>14</v>
      </c>
      <c r="AM166" s="12">
        <v>1.032258064516129</v>
      </c>
      <c r="AO166" s="83"/>
      <c r="AP166" s="84">
        <v>0</v>
      </c>
      <c r="AR166" s="82"/>
      <c r="AS166" s="84">
        <v>0</v>
      </c>
      <c r="AT166" s="88"/>
      <c r="AU166" s="82" t="s">
        <v>14</v>
      </c>
      <c r="AV166" s="84">
        <v>0.38596491228070173</v>
      </c>
      <c r="AW166" s="93"/>
      <c r="AX166" s="82"/>
      <c r="AY166" s="84">
        <v>0</v>
      </c>
    </row>
    <row r="167" spans="1:51" ht="17.399999999999999" customHeight="1" x14ac:dyDescent="0.3">
      <c r="A167" s="7" t="s">
        <v>49</v>
      </c>
      <c r="B167" s="6" t="s">
        <v>226</v>
      </c>
      <c r="C167" s="102">
        <f>SUM(F167,I167,L167,O167,R167,U167,X167,AA167,AD167,AG167,AJ167,AM167,AP167,AS167,AV167,AY167)/16</f>
        <v>0.3409794226830517</v>
      </c>
      <c r="D167" s="104">
        <f>C167*16/13</f>
        <v>0.41966698176375594</v>
      </c>
      <c r="E167" s="43"/>
      <c r="F167" s="30">
        <v>0</v>
      </c>
      <c r="G167" s="56"/>
      <c r="H167" s="31"/>
      <c r="I167" s="30">
        <v>0</v>
      </c>
      <c r="J167" s="56"/>
      <c r="K167" s="31"/>
      <c r="L167" s="30">
        <v>0</v>
      </c>
      <c r="M167" s="51"/>
      <c r="N167" s="31"/>
      <c r="O167" s="30">
        <v>0</v>
      </c>
      <c r="P167" s="51"/>
      <c r="Q167" s="43"/>
      <c r="R167" s="30">
        <v>0</v>
      </c>
      <c r="S167" s="34"/>
      <c r="T167" s="27"/>
      <c r="U167" s="13">
        <v>0</v>
      </c>
      <c r="V167" s="18"/>
      <c r="W167" s="7"/>
      <c r="X167" s="12">
        <v>0</v>
      </c>
      <c r="Y167" s="74"/>
      <c r="Z167" s="7"/>
      <c r="AA167" s="12">
        <v>0</v>
      </c>
      <c r="AB167" s="77"/>
      <c r="AC167" s="7" t="s">
        <v>49</v>
      </c>
      <c r="AD167" s="12">
        <v>0.76388888888888884</v>
      </c>
      <c r="AE167" s="77"/>
      <c r="AF167" s="7" t="s">
        <v>49</v>
      </c>
      <c r="AG167" s="12">
        <v>0.74285714285714288</v>
      </c>
      <c r="AH167" s="77"/>
      <c r="AI167" s="7"/>
      <c r="AJ167" s="12">
        <v>0</v>
      </c>
      <c r="AK167" s="77"/>
      <c r="AL167" s="7" t="s">
        <v>49</v>
      </c>
      <c r="AM167" s="12">
        <v>1.032258064516129</v>
      </c>
      <c r="AO167" s="83" t="s">
        <v>49</v>
      </c>
      <c r="AP167" s="84">
        <v>0.95238095238095233</v>
      </c>
      <c r="AR167" s="82" t="s">
        <v>49</v>
      </c>
      <c r="AS167" s="84">
        <v>0.9642857142857143</v>
      </c>
      <c r="AT167" s="88"/>
      <c r="AU167" s="82"/>
      <c r="AV167" s="84">
        <v>0</v>
      </c>
      <c r="AW167" s="93"/>
      <c r="AX167" s="82" t="s">
        <v>49</v>
      </c>
      <c r="AY167" s="84">
        <v>1</v>
      </c>
    </row>
    <row r="168" spans="1:51" ht="17.399999999999999" customHeight="1" x14ac:dyDescent="0.3">
      <c r="A168" s="7" t="s">
        <v>99</v>
      </c>
      <c r="B168" s="6" t="s">
        <v>299</v>
      </c>
      <c r="C168" s="102">
        <f>SUM(F168,I168,L168,O168,R168,U168,X168,AA168,AD168,AG168,AJ168,AM168,AP168,AS168,AV168,AY168)/16</f>
        <v>0.77902377601278194</v>
      </c>
      <c r="D168" s="104">
        <f>C168*16/13</f>
        <v>0.95879849355419311</v>
      </c>
      <c r="E168" s="43"/>
      <c r="F168" s="30">
        <v>0</v>
      </c>
      <c r="G168" s="56"/>
      <c r="H168" s="31"/>
      <c r="I168" s="30">
        <v>0</v>
      </c>
      <c r="J168" s="56"/>
      <c r="K168" s="31"/>
      <c r="L168" s="30">
        <v>0</v>
      </c>
      <c r="M168" s="51"/>
      <c r="N168" s="31" t="s">
        <v>99</v>
      </c>
      <c r="O168" s="30">
        <v>0.96969696969696972</v>
      </c>
      <c r="P168" s="51"/>
      <c r="Q168" s="43" t="s">
        <v>99</v>
      </c>
      <c r="R168" s="30">
        <v>0.94117647058823528</v>
      </c>
      <c r="S168" s="34"/>
      <c r="T168" s="27" t="s">
        <v>99</v>
      </c>
      <c r="U168" s="13">
        <v>1.0961538461538463</v>
      </c>
      <c r="V168" s="18"/>
      <c r="W168" s="7" t="s">
        <v>99</v>
      </c>
      <c r="X168" s="12">
        <v>1.0517241379310345</v>
      </c>
      <c r="Y168" s="74"/>
      <c r="Z168" s="7" t="s">
        <v>99</v>
      </c>
      <c r="AA168" s="12">
        <v>1.0555555555555556</v>
      </c>
      <c r="AB168" s="77"/>
      <c r="AC168" s="7" t="s">
        <v>99</v>
      </c>
      <c r="AD168" s="12">
        <v>0.98611111111111116</v>
      </c>
      <c r="AE168" s="77"/>
      <c r="AF168" s="7" t="s">
        <v>99</v>
      </c>
      <c r="AG168" s="12">
        <v>1.0285714285714285</v>
      </c>
      <c r="AH168" s="77"/>
      <c r="AI168" s="7" t="s">
        <v>99</v>
      </c>
      <c r="AJ168" s="12">
        <v>1.05</v>
      </c>
      <c r="AK168" s="77"/>
      <c r="AL168" s="7" t="s">
        <v>99</v>
      </c>
      <c r="AM168" s="12">
        <v>1.032258064516129</v>
      </c>
      <c r="AO168" s="83" t="s">
        <v>99</v>
      </c>
      <c r="AP168" s="84">
        <v>1.1904761904761905</v>
      </c>
      <c r="AR168" s="82" t="s">
        <v>99</v>
      </c>
      <c r="AS168" s="84">
        <v>1.0714285714285714</v>
      </c>
      <c r="AT168" s="88"/>
      <c r="AU168" s="82" t="s">
        <v>99</v>
      </c>
      <c r="AV168" s="84">
        <v>0.99122807017543857</v>
      </c>
      <c r="AW168" s="93"/>
      <c r="AX168" s="82"/>
      <c r="AY168" s="84">
        <v>0</v>
      </c>
    </row>
    <row r="169" spans="1:51" ht="17.399999999999999" customHeight="1" x14ac:dyDescent="0.3">
      <c r="A169" s="7"/>
      <c r="B169" s="6" t="s">
        <v>275</v>
      </c>
      <c r="C169" s="102">
        <f>SUM(F169,I169,L169,O169,R169,U169,X169,AA169,AD169,AG169,AJ169,AM169,AP169,AS169,AV169,AY169)/16</f>
        <v>0</v>
      </c>
      <c r="D169" s="104">
        <f>C169*16/13</f>
        <v>0</v>
      </c>
      <c r="E169" s="43"/>
      <c r="F169" s="30">
        <v>0</v>
      </c>
      <c r="G169" s="56"/>
      <c r="H169" s="31"/>
      <c r="I169" s="30">
        <v>0</v>
      </c>
      <c r="J169" s="56"/>
      <c r="K169" s="31"/>
      <c r="L169" s="30">
        <v>0</v>
      </c>
      <c r="M169" s="51"/>
      <c r="N169" s="31"/>
      <c r="O169" s="30">
        <v>0</v>
      </c>
      <c r="P169" s="51"/>
      <c r="Q169" s="43"/>
      <c r="R169" s="30">
        <v>0</v>
      </c>
      <c r="S169" s="34"/>
      <c r="T169" s="27"/>
      <c r="U169" s="13">
        <v>0</v>
      </c>
      <c r="V169" s="18"/>
      <c r="W169" s="7"/>
      <c r="X169" s="12">
        <v>0</v>
      </c>
      <c r="Y169" s="74"/>
      <c r="Z169" s="7"/>
      <c r="AA169" s="12">
        <v>0</v>
      </c>
      <c r="AB169" s="77"/>
      <c r="AC169" s="7"/>
      <c r="AD169" s="12">
        <v>0</v>
      </c>
      <c r="AE169" s="77"/>
      <c r="AF169" s="7"/>
      <c r="AG169" s="12">
        <v>0</v>
      </c>
      <c r="AH169" s="77"/>
      <c r="AI169" s="7"/>
      <c r="AJ169" s="12">
        <v>0</v>
      </c>
      <c r="AK169" s="77"/>
      <c r="AL169" s="7"/>
      <c r="AM169" s="12">
        <v>0</v>
      </c>
      <c r="AO169" s="83"/>
      <c r="AP169" s="84">
        <v>0</v>
      </c>
      <c r="AR169" s="82"/>
      <c r="AS169" s="84">
        <v>0</v>
      </c>
      <c r="AT169" s="88"/>
      <c r="AU169" s="82"/>
      <c r="AV169" s="84">
        <v>0</v>
      </c>
      <c r="AW169" s="93"/>
      <c r="AX169" s="82"/>
      <c r="AY169" s="84">
        <v>0</v>
      </c>
    </row>
    <row r="170" spans="1:51" ht="17.399999999999999" customHeight="1" x14ac:dyDescent="0.3">
      <c r="A170" s="7"/>
      <c r="B170" s="6" t="s">
        <v>213</v>
      </c>
      <c r="C170" s="102">
        <f>SUM(F170,I170,L170,O170,R170,U170,X170,AA170,AD170,AG170,AJ170,AM170,AP170,AS170,AV170,AY170)/16</f>
        <v>0</v>
      </c>
      <c r="D170" s="104">
        <f>C170*16/13</f>
        <v>0</v>
      </c>
      <c r="E170" s="43"/>
      <c r="F170" s="30">
        <v>0</v>
      </c>
      <c r="G170" s="56"/>
      <c r="H170" s="31"/>
      <c r="I170" s="30">
        <v>0</v>
      </c>
      <c r="J170" s="56"/>
      <c r="K170" s="31"/>
      <c r="L170" s="30">
        <v>0</v>
      </c>
      <c r="M170" s="51"/>
      <c r="N170" s="31"/>
      <c r="O170" s="30">
        <v>0</v>
      </c>
      <c r="P170" s="51"/>
      <c r="Q170" s="43"/>
      <c r="R170" s="30">
        <v>0</v>
      </c>
      <c r="S170" s="34"/>
      <c r="T170" s="27"/>
      <c r="U170" s="13">
        <v>0</v>
      </c>
      <c r="V170" s="18"/>
      <c r="W170" s="7"/>
      <c r="X170" s="12">
        <v>0</v>
      </c>
      <c r="Y170" s="74"/>
      <c r="Z170" s="7"/>
      <c r="AA170" s="12">
        <v>0</v>
      </c>
      <c r="AB170" s="77"/>
      <c r="AC170" s="7"/>
      <c r="AD170" s="12">
        <v>0</v>
      </c>
      <c r="AE170" s="77"/>
      <c r="AF170" s="7"/>
      <c r="AG170" s="12">
        <v>0</v>
      </c>
      <c r="AH170" s="77"/>
      <c r="AI170" s="7"/>
      <c r="AJ170" s="12">
        <v>0</v>
      </c>
      <c r="AK170" s="77"/>
      <c r="AL170" s="7"/>
      <c r="AM170" s="12">
        <v>0</v>
      </c>
      <c r="AO170" s="83"/>
      <c r="AP170" s="84">
        <v>0</v>
      </c>
      <c r="AR170" s="82"/>
      <c r="AS170" s="84">
        <v>0</v>
      </c>
      <c r="AT170" s="88"/>
      <c r="AU170" s="82"/>
      <c r="AV170" s="84">
        <v>0</v>
      </c>
      <c r="AW170" s="93"/>
      <c r="AX170" s="82"/>
      <c r="AY170" s="84">
        <v>0</v>
      </c>
    </row>
    <row r="171" spans="1:51" ht="17.399999999999999" customHeight="1" x14ac:dyDescent="0.3">
      <c r="A171" s="7" t="s">
        <v>61</v>
      </c>
      <c r="B171" s="6" t="s">
        <v>245</v>
      </c>
      <c r="C171" s="102">
        <f>SUM(F171,I171,L171,O171,R171,U171,X171,AA171,AD171,AG171,AJ171,AM171,AP171,AS171,AV171,AY171)/16</f>
        <v>6.4516129032258063E-2</v>
      </c>
      <c r="D171" s="104">
        <f>C171*16/13</f>
        <v>7.9404466501240695E-2</v>
      </c>
      <c r="E171" s="43"/>
      <c r="F171" s="30">
        <v>0</v>
      </c>
      <c r="G171" s="56"/>
      <c r="H171" s="31"/>
      <c r="I171" s="30">
        <v>0</v>
      </c>
      <c r="J171" s="56"/>
      <c r="K171" s="31"/>
      <c r="L171" s="30">
        <v>0</v>
      </c>
      <c r="M171" s="51"/>
      <c r="N171" s="31"/>
      <c r="O171" s="30">
        <v>0</v>
      </c>
      <c r="P171" s="51"/>
      <c r="Q171" s="43"/>
      <c r="R171" s="30">
        <v>0</v>
      </c>
      <c r="S171" s="34"/>
      <c r="T171" s="27"/>
      <c r="U171" s="13">
        <v>0</v>
      </c>
      <c r="V171" s="18"/>
      <c r="W171" s="7"/>
      <c r="X171" s="12">
        <v>0</v>
      </c>
      <c r="Y171" s="74"/>
      <c r="Z171" s="7"/>
      <c r="AA171" s="12">
        <v>0</v>
      </c>
      <c r="AB171" s="77"/>
      <c r="AC171" s="7"/>
      <c r="AD171" s="12">
        <v>0</v>
      </c>
      <c r="AE171" s="77"/>
      <c r="AF171" s="7"/>
      <c r="AG171" s="12">
        <v>0</v>
      </c>
      <c r="AH171" s="77"/>
      <c r="AI171" s="7"/>
      <c r="AJ171" s="12">
        <v>0</v>
      </c>
      <c r="AK171" s="77"/>
      <c r="AL171" s="7" t="s">
        <v>61</v>
      </c>
      <c r="AM171" s="12">
        <v>1.032258064516129</v>
      </c>
      <c r="AO171" s="83"/>
      <c r="AP171" s="84">
        <v>0</v>
      </c>
      <c r="AR171" s="82"/>
      <c r="AS171" s="84">
        <v>0</v>
      </c>
      <c r="AT171" s="88"/>
      <c r="AU171" s="82"/>
      <c r="AV171" s="84">
        <v>0</v>
      </c>
      <c r="AW171" s="93"/>
      <c r="AX171" s="82"/>
      <c r="AY171" s="84">
        <v>0</v>
      </c>
    </row>
    <row r="172" spans="1:51" ht="17.399999999999999" customHeight="1" x14ac:dyDescent="0.3">
      <c r="A172" s="7" t="s">
        <v>122</v>
      </c>
      <c r="B172" s="6" t="s">
        <v>332</v>
      </c>
      <c r="C172" s="102">
        <f>SUM(F172,I172,L172,O172,R172,U172,X172,AA172,AD172,AG172,AJ172,AM172,AP172,AS172,AV172,AY172)/16</f>
        <v>0.52279190718383028</v>
      </c>
      <c r="D172" s="104">
        <f>C172*16/13</f>
        <v>0.64343619345702185</v>
      </c>
      <c r="E172" s="43"/>
      <c r="F172" s="30">
        <v>0</v>
      </c>
      <c r="G172" s="56"/>
      <c r="H172" s="31"/>
      <c r="I172" s="30">
        <v>0</v>
      </c>
      <c r="J172" s="56"/>
      <c r="K172" s="31"/>
      <c r="L172" s="30">
        <v>0</v>
      </c>
      <c r="M172" s="51"/>
      <c r="N172" s="31" t="s">
        <v>122</v>
      </c>
      <c r="O172" s="30">
        <v>0.84848484848484851</v>
      </c>
      <c r="P172" s="51"/>
      <c r="Q172" s="43"/>
      <c r="R172" s="30">
        <v>0</v>
      </c>
      <c r="S172" s="34"/>
      <c r="T172" s="27" t="s">
        <v>122</v>
      </c>
      <c r="U172" s="13">
        <v>0.63461538461538458</v>
      </c>
      <c r="V172" s="18"/>
      <c r="W172" s="7" t="s">
        <v>122</v>
      </c>
      <c r="X172" s="12">
        <v>0.56896551724137934</v>
      </c>
      <c r="Y172" s="74"/>
      <c r="Z172" s="7" t="s">
        <v>122</v>
      </c>
      <c r="AA172" s="12">
        <v>0.61111111111111116</v>
      </c>
      <c r="AB172" s="77"/>
      <c r="AC172" s="7" t="s">
        <v>122</v>
      </c>
      <c r="AD172" s="12">
        <v>0.20833333333333334</v>
      </c>
      <c r="AE172" s="77"/>
      <c r="AF172" s="7"/>
      <c r="AG172" s="12">
        <v>0</v>
      </c>
      <c r="AH172" s="77"/>
      <c r="AI172" s="7" t="s">
        <v>122</v>
      </c>
      <c r="AJ172" s="12">
        <v>0.85</v>
      </c>
      <c r="AK172" s="77"/>
      <c r="AL172" s="7" t="s">
        <v>122</v>
      </c>
      <c r="AM172" s="12">
        <v>1.032258064516129</v>
      </c>
      <c r="AO172" s="83" t="s">
        <v>122</v>
      </c>
      <c r="AP172" s="84">
        <v>0.95238095238095233</v>
      </c>
      <c r="AR172" s="82" t="s">
        <v>122</v>
      </c>
      <c r="AS172" s="84">
        <v>1.0357142857142858</v>
      </c>
      <c r="AT172" s="88"/>
      <c r="AU172" s="82" t="s">
        <v>122</v>
      </c>
      <c r="AV172" s="84">
        <v>0.6228070175438597</v>
      </c>
      <c r="AW172" s="93"/>
      <c r="AX172" s="82" t="s">
        <v>122</v>
      </c>
      <c r="AY172" s="84">
        <v>1</v>
      </c>
    </row>
    <row r="173" spans="1:51" ht="17.399999999999999" customHeight="1" x14ac:dyDescent="0.3">
      <c r="A173" s="7"/>
      <c r="B173" s="6" t="s">
        <v>215</v>
      </c>
      <c r="C173" s="102">
        <f>SUM(F173,I173,L173,O173,R173,U173,X173,AA173,AD173,AG173,AJ173,AM173,AP173,AS173,AV173,AY173)/16</f>
        <v>0</v>
      </c>
      <c r="D173" s="104">
        <f>C173*16/13</f>
        <v>0</v>
      </c>
      <c r="E173" s="43"/>
      <c r="F173" s="30">
        <v>0</v>
      </c>
      <c r="G173" s="56"/>
      <c r="H173" s="31"/>
      <c r="I173" s="30">
        <v>0</v>
      </c>
      <c r="J173" s="56"/>
      <c r="K173" s="31"/>
      <c r="L173" s="30">
        <v>0</v>
      </c>
      <c r="M173" s="51"/>
      <c r="N173" s="31"/>
      <c r="O173" s="30">
        <v>0</v>
      </c>
      <c r="P173" s="51"/>
      <c r="Q173" s="43"/>
      <c r="R173" s="30">
        <v>0</v>
      </c>
      <c r="S173" s="34"/>
      <c r="T173" s="27"/>
      <c r="U173" s="13">
        <v>0</v>
      </c>
      <c r="V173" s="18"/>
      <c r="W173" s="7"/>
      <c r="X173" s="12">
        <v>0</v>
      </c>
      <c r="Y173" s="74"/>
      <c r="Z173" s="7"/>
      <c r="AA173" s="12">
        <v>0</v>
      </c>
      <c r="AB173" s="77"/>
      <c r="AC173" s="7"/>
      <c r="AD173" s="12">
        <v>0</v>
      </c>
      <c r="AE173" s="77"/>
      <c r="AF173" s="7"/>
      <c r="AG173" s="12">
        <v>0</v>
      </c>
      <c r="AH173" s="77"/>
      <c r="AI173" s="7"/>
      <c r="AJ173" s="12">
        <v>0</v>
      </c>
      <c r="AK173" s="77"/>
      <c r="AL173" s="7"/>
      <c r="AM173" s="12">
        <v>0</v>
      </c>
      <c r="AO173" s="83"/>
      <c r="AP173" s="84">
        <v>0</v>
      </c>
      <c r="AR173" s="82"/>
      <c r="AS173" s="84">
        <v>0</v>
      </c>
      <c r="AT173" s="88"/>
      <c r="AU173" s="82"/>
      <c r="AV173" s="84">
        <v>0</v>
      </c>
      <c r="AW173" s="93"/>
      <c r="AX173" s="82"/>
      <c r="AY173" s="84">
        <v>0</v>
      </c>
    </row>
    <row r="174" spans="1:51" ht="17.399999999999999" customHeight="1" x14ac:dyDescent="0.3">
      <c r="A174" s="7" t="s">
        <v>64</v>
      </c>
      <c r="B174" s="6" t="s">
        <v>249</v>
      </c>
      <c r="C174" s="102">
        <f>SUM(F174,I174,L174,O174,R174,U174,X174,AA174,AD174,AG174,AJ174,AM174,AP174,AS174,AV174,AY174)/16</f>
        <v>0.85755120494438897</v>
      </c>
      <c r="D174" s="104">
        <f>C174*16/13</f>
        <v>1.0554476368546326</v>
      </c>
      <c r="E174" s="43" t="s">
        <v>64</v>
      </c>
      <c r="F174" s="30">
        <v>0.92500000000000004</v>
      </c>
      <c r="G174" s="56"/>
      <c r="H174" s="31" t="s">
        <v>64</v>
      </c>
      <c r="I174" s="30">
        <v>0.8571428571428571</v>
      </c>
      <c r="J174" s="56"/>
      <c r="K174" s="31" t="s">
        <v>64</v>
      </c>
      <c r="L174" s="30">
        <v>0.63157894736842102</v>
      </c>
      <c r="M174" s="51"/>
      <c r="N174" s="31" t="s">
        <v>64</v>
      </c>
      <c r="O174" s="30">
        <v>0.90909090909090906</v>
      </c>
      <c r="P174" s="51"/>
      <c r="Q174" s="43" t="s">
        <v>64</v>
      </c>
      <c r="R174" s="30">
        <v>1.0588235294117647</v>
      </c>
      <c r="S174" s="34"/>
      <c r="T174" s="27" t="s">
        <v>64</v>
      </c>
      <c r="U174" s="13">
        <v>0.90384615384615385</v>
      </c>
      <c r="V174" s="18"/>
      <c r="W174" s="7" t="s">
        <v>64</v>
      </c>
      <c r="X174" s="12">
        <v>0.91379310344827591</v>
      </c>
      <c r="Y174" s="74"/>
      <c r="Z174" s="7" t="s">
        <v>64</v>
      </c>
      <c r="AA174" s="12">
        <v>0.94444444444444442</v>
      </c>
      <c r="AB174" s="77"/>
      <c r="AC174" s="7" t="s">
        <v>64</v>
      </c>
      <c r="AD174" s="12">
        <v>0.68055555555555558</v>
      </c>
      <c r="AE174" s="77"/>
      <c r="AF174" s="7" t="s">
        <v>64</v>
      </c>
      <c r="AG174" s="12">
        <v>0.91428571428571426</v>
      </c>
      <c r="AH174" s="77"/>
      <c r="AI174" s="7" t="s">
        <v>64</v>
      </c>
      <c r="AJ174" s="12">
        <v>0.95</v>
      </c>
      <c r="AK174" s="77"/>
      <c r="AL174" s="7" t="s">
        <v>64</v>
      </c>
      <c r="AM174" s="12">
        <v>1.032258064516129</v>
      </c>
      <c r="AO174" s="83" t="s">
        <v>64</v>
      </c>
      <c r="AP174" s="84">
        <v>0</v>
      </c>
      <c r="AR174" s="82" t="s">
        <v>64</v>
      </c>
      <c r="AS174" s="84">
        <v>1</v>
      </c>
      <c r="AT174" s="88"/>
      <c r="AU174" s="82" t="s">
        <v>64</v>
      </c>
      <c r="AV174" s="84">
        <v>1</v>
      </c>
      <c r="AW174" s="93"/>
      <c r="AX174" s="82" t="s">
        <v>64</v>
      </c>
      <c r="AY174" s="84">
        <v>1</v>
      </c>
    </row>
    <row r="175" spans="1:51" ht="17.399999999999999" customHeight="1" x14ac:dyDescent="0.3">
      <c r="A175" s="7"/>
      <c r="B175" s="6" t="s">
        <v>269</v>
      </c>
      <c r="C175" s="102">
        <f>SUM(F175,I175,L175,O175,R175,U175,X175,AA175,AD175,AG175,AJ175,AM175,AP175,AS175,AV175,AY175)/16</f>
        <v>0</v>
      </c>
      <c r="D175" s="104">
        <f>C175*16/13</f>
        <v>0</v>
      </c>
      <c r="E175" s="43"/>
      <c r="F175" s="30">
        <v>0</v>
      </c>
      <c r="G175" s="56"/>
      <c r="H175" s="31"/>
      <c r="I175" s="30">
        <v>0</v>
      </c>
      <c r="J175" s="56"/>
      <c r="K175" s="31"/>
      <c r="L175" s="30">
        <v>0</v>
      </c>
      <c r="M175" s="51"/>
      <c r="N175" s="31"/>
      <c r="O175" s="30">
        <v>0</v>
      </c>
      <c r="P175" s="51"/>
      <c r="Q175" s="43"/>
      <c r="R175" s="30">
        <v>0</v>
      </c>
      <c r="S175" s="34"/>
      <c r="T175" s="27"/>
      <c r="U175" s="13">
        <v>0</v>
      </c>
      <c r="V175" s="18"/>
      <c r="W175" s="7"/>
      <c r="X175" s="12">
        <v>0</v>
      </c>
      <c r="Y175" s="74"/>
      <c r="Z175" s="7"/>
      <c r="AA175" s="12">
        <v>0</v>
      </c>
      <c r="AB175" s="77"/>
      <c r="AC175" s="7"/>
      <c r="AD175" s="12">
        <v>0</v>
      </c>
      <c r="AE175" s="77"/>
      <c r="AF175" s="7"/>
      <c r="AG175" s="12">
        <v>0</v>
      </c>
      <c r="AH175" s="77"/>
      <c r="AI175" s="7"/>
      <c r="AJ175" s="12">
        <v>0</v>
      </c>
      <c r="AK175" s="77"/>
      <c r="AL175" s="7"/>
      <c r="AM175" s="12">
        <v>0</v>
      </c>
      <c r="AO175" s="83"/>
      <c r="AP175" s="84">
        <v>0</v>
      </c>
      <c r="AR175" s="87"/>
      <c r="AS175" s="84">
        <v>0</v>
      </c>
      <c r="AT175" s="89"/>
      <c r="AU175" s="87"/>
      <c r="AV175" s="84">
        <v>0</v>
      </c>
      <c r="AW175" s="93"/>
      <c r="AX175" s="82"/>
      <c r="AY175" s="84">
        <v>0</v>
      </c>
    </row>
    <row r="176" spans="1:51" ht="17.399999999999999" customHeight="1" x14ac:dyDescent="0.3">
      <c r="A176" s="7"/>
      <c r="B176" s="6" t="s">
        <v>238</v>
      </c>
      <c r="C176" s="102">
        <f>SUM(F176,I176,L176,O176,R176,U176,X176,AA176,AD176,AG176,AJ176,AM176,AP176,AS176,AV176,AY176)/16</f>
        <v>0</v>
      </c>
      <c r="D176" s="104">
        <f>C176*16/13</f>
        <v>0</v>
      </c>
      <c r="E176" s="43"/>
      <c r="F176" s="30">
        <v>0</v>
      </c>
      <c r="G176" s="56"/>
      <c r="H176" s="31"/>
      <c r="I176" s="30">
        <v>0</v>
      </c>
      <c r="J176" s="56"/>
      <c r="K176" s="31"/>
      <c r="L176" s="30">
        <v>0</v>
      </c>
      <c r="M176" s="51"/>
      <c r="N176" s="31"/>
      <c r="O176" s="30">
        <v>0</v>
      </c>
      <c r="P176" s="51"/>
      <c r="Q176" s="43"/>
      <c r="R176" s="30">
        <v>0</v>
      </c>
      <c r="S176" s="34"/>
      <c r="T176" s="27"/>
      <c r="U176" s="13">
        <v>0</v>
      </c>
      <c r="V176" s="18"/>
      <c r="W176" s="7"/>
      <c r="X176" s="12">
        <v>0</v>
      </c>
      <c r="Y176" s="74"/>
      <c r="Z176" s="7"/>
      <c r="AA176" s="12">
        <v>0</v>
      </c>
      <c r="AB176" s="77"/>
      <c r="AC176" s="7"/>
      <c r="AD176" s="12">
        <v>0</v>
      </c>
      <c r="AE176" s="77"/>
      <c r="AF176" s="7"/>
      <c r="AG176" s="12">
        <v>0</v>
      </c>
      <c r="AH176" s="77"/>
      <c r="AI176" s="7"/>
      <c r="AJ176" s="12">
        <v>0</v>
      </c>
      <c r="AK176" s="77"/>
      <c r="AL176" s="7"/>
      <c r="AM176" s="12">
        <v>0</v>
      </c>
      <c r="AO176" s="83"/>
      <c r="AP176" s="84">
        <v>0</v>
      </c>
      <c r="AR176" s="87"/>
      <c r="AS176" s="84">
        <v>0</v>
      </c>
      <c r="AT176" s="89"/>
      <c r="AU176" s="87"/>
      <c r="AV176" s="84">
        <v>0</v>
      </c>
      <c r="AW176" s="93"/>
      <c r="AX176" s="82"/>
      <c r="AY176" s="84">
        <v>0</v>
      </c>
    </row>
    <row r="177" spans="1:51" ht="17.399999999999999" customHeight="1" x14ac:dyDescent="0.3">
      <c r="A177" s="7"/>
      <c r="B177" s="6" t="s">
        <v>291</v>
      </c>
      <c r="C177" s="102">
        <f>SUM(F177,I177,L177,O177,R177,U177,X177,AA177,AD177,AG177,AJ177,AM177,AP177,AS177,AV177,AY177)/16</f>
        <v>8.6622807017543851E-2</v>
      </c>
      <c r="D177" s="104">
        <f>C177*16/13</f>
        <v>0.10661268556005397</v>
      </c>
      <c r="E177" s="43"/>
      <c r="F177" s="30">
        <v>0</v>
      </c>
      <c r="G177" s="56"/>
      <c r="H177" s="31"/>
      <c r="I177" s="30">
        <v>0</v>
      </c>
      <c r="J177" s="56"/>
      <c r="K177" s="31"/>
      <c r="L177" s="30">
        <v>0</v>
      </c>
      <c r="M177" s="51"/>
      <c r="N177" s="31"/>
      <c r="O177" s="30">
        <v>0</v>
      </c>
      <c r="P177" s="51"/>
      <c r="Q177" s="43"/>
      <c r="R177" s="30">
        <v>0</v>
      </c>
      <c r="S177" s="34"/>
      <c r="T177" s="27"/>
      <c r="U177" s="13">
        <v>0</v>
      </c>
      <c r="V177" s="18"/>
      <c r="W177" s="7"/>
      <c r="X177" s="12">
        <v>0</v>
      </c>
      <c r="Y177" s="74"/>
      <c r="Z177" s="7"/>
      <c r="AA177" s="12">
        <v>0</v>
      </c>
      <c r="AB177" s="77"/>
      <c r="AC177" s="7"/>
      <c r="AD177" s="12">
        <v>0</v>
      </c>
      <c r="AE177" s="77"/>
      <c r="AF177" s="7"/>
      <c r="AG177" s="12">
        <v>0</v>
      </c>
      <c r="AH177" s="77"/>
      <c r="AI177" s="7"/>
      <c r="AJ177" s="12">
        <v>0</v>
      </c>
      <c r="AK177" s="77"/>
      <c r="AL177" s="7"/>
      <c r="AM177" s="12">
        <v>0</v>
      </c>
      <c r="AO177" s="83"/>
      <c r="AP177" s="84">
        <v>0</v>
      </c>
      <c r="AR177" s="82"/>
      <c r="AS177" s="84">
        <v>0</v>
      </c>
      <c r="AT177" s="88"/>
      <c r="AU177" s="82" t="s">
        <v>357</v>
      </c>
      <c r="AV177" s="84">
        <v>0.38596491228070173</v>
      </c>
      <c r="AW177" s="93"/>
      <c r="AX177" s="82" t="s">
        <v>357</v>
      </c>
      <c r="AY177" s="84">
        <v>1</v>
      </c>
    </row>
    <row r="178" spans="1:51" ht="17.399999999999999" customHeight="1" x14ac:dyDescent="0.3">
      <c r="A178" s="7" t="s">
        <v>89</v>
      </c>
      <c r="B178" s="6" t="s">
        <v>281</v>
      </c>
      <c r="C178" s="102">
        <f>SUM(F178,I178,L178,O178,R178,U178,X178,AA178,AD178,AG178,AJ178,AM178,AP178,AS178,AV178,AY178)/16</f>
        <v>0.95746366519033388</v>
      </c>
      <c r="D178" s="104">
        <f>C178*16/13</f>
        <v>1.1784168186957955</v>
      </c>
      <c r="E178" s="43" t="s">
        <v>89</v>
      </c>
      <c r="F178" s="30">
        <v>0.92500000000000004</v>
      </c>
      <c r="G178" s="56"/>
      <c r="H178" s="31" t="s">
        <v>89</v>
      </c>
      <c r="I178" s="30">
        <v>1.0476190476190477</v>
      </c>
      <c r="J178" s="56"/>
      <c r="K178" s="31" t="s">
        <v>89</v>
      </c>
      <c r="L178" s="30">
        <v>1.0526315789473684</v>
      </c>
      <c r="M178" s="51"/>
      <c r="N178" s="31" t="s">
        <v>89</v>
      </c>
      <c r="O178" s="30">
        <v>0.96969696969696972</v>
      </c>
      <c r="P178" s="51"/>
      <c r="Q178" s="43" t="s">
        <v>89</v>
      </c>
      <c r="R178" s="30">
        <v>1.0588235294117647</v>
      </c>
      <c r="S178" s="34"/>
      <c r="T178" s="27" t="s">
        <v>89</v>
      </c>
      <c r="U178" s="13">
        <v>1.0576923076923077</v>
      </c>
      <c r="V178" s="18"/>
      <c r="W178" s="7" t="s">
        <v>89</v>
      </c>
      <c r="X178" s="12">
        <v>0.87931034482758619</v>
      </c>
      <c r="Y178" s="74"/>
      <c r="Z178" s="7" t="s">
        <v>89</v>
      </c>
      <c r="AA178" s="12">
        <v>0.94444444444444442</v>
      </c>
      <c r="AB178" s="77"/>
      <c r="AC178" s="7" t="s">
        <v>89</v>
      </c>
      <c r="AD178" s="12">
        <v>0.70833333333333337</v>
      </c>
      <c r="AE178" s="77"/>
      <c r="AF178" s="7" t="s">
        <v>89</v>
      </c>
      <c r="AG178" s="12">
        <v>0.97142857142857142</v>
      </c>
      <c r="AH178" s="77"/>
      <c r="AI178" s="7" t="s">
        <v>89</v>
      </c>
      <c r="AJ178" s="12">
        <v>1.05</v>
      </c>
      <c r="AK178" s="77"/>
      <c r="AL178" s="7" t="s">
        <v>89</v>
      </c>
      <c r="AM178" s="12">
        <v>1.032258064516129</v>
      </c>
      <c r="AO178" s="83" t="s">
        <v>89</v>
      </c>
      <c r="AP178" s="84">
        <v>0.66666666666666663</v>
      </c>
      <c r="AR178" s="82" t="s">
        <v>89</v>
      </c>
      <c r="AS178" s="84">
        <v>0.9642857142857143</v>
      </c>
      <c r="AT178" s="88"/>
      <c r="AU178" s="82" t="s">
        <v>89</v>
      </c>
      <c r="AV178" s="84">
        <v>0.99122807017543857</v>
      </c>
      <c r="AW178" s="93"/>
      <c r="AX178" s="82" t="s">
        <v>89</v>
      </c>
      <c r="AY178" s="84">
        <v>1</v>
      </c>
    </row>
    <row r="179" spans="1:51" ht="17.399999999999999" customHeight="1" x14ac:dyDescent="0.3">
      <c r="A179" s="7"/>
      <c r="B179" s="6" t="s">
        <v>293</v>
      </c>
      <c r="C179" s="102">
        <f>SUM(F179,I179,L179,O179,R179,U179,X179,AA179,AD179,AG179,AJ179,AM179,AP179,AS179,AV179,AY179)/16</f>
        <v>0</v>
      </c>
      <c r="D179" s="104">
        <f>C179*16/13</f>
        <v>0</v>
      </c>
      <c r="E179" s="43"/>
      <c r="F179" s="30">
        <v>0</v>
      </c>
      <c r="G179" s="56"/>
      <c r="H179" s="31"/>
      <c r="I179" s="30">
        <v>0</v>
      </c>
      <c r="J179" s="56"/>
      <c r="K179" s="31"/>
      <c r="L179" s="30">
        <v>0</v>
      </c>
      <c r="M179" s="51"/>
      <c r="N179" s="31"/>
      <c r="O179" s="30">
        <v>0</v>
      </c>
      <c r="P179" s="51"/>
      <c r="Q179" s="43"/>
      <c r="R179" s="30">
        <v>0</v>
      </c>
      <c r="S179" s="34"/>
      <c r="T179" s="27"/>
      <c r="U179" s="13">
        <v>0</v>
      </c>
      <c r="V179" s="18"/>
      <c r="W179" s="7"/>
      <c r="X179" s="12">
        <v>0</v>
      </c>
      <c r="Y179" s="74"/>
      <c r="Z179" s="7"/>
      <c r="AA179" s="12">
        <v>0</v>
      </c>
      <c r="AB179" s="77"/>
      <c r="AC179" s="7"/>
      <c r="AD179" s="12">
        <v>0</v>
      </c>
      <c r="AE179" s="77"/>
      <c r="AF179" s="7"/>
      <c r="AG179" s="12">
        <v>0</v>
      </c>
      <c r="AH179" s="77"/>
      <c r="AI179" s="7"/>
      <c r="AJ179" s="12">
        <v>0</v>
      </c>
      <c r="AK179" s="77"/>
      <c r="AL179" s="7"/>
      <c r="AM179" s="12">
        <v>0</v>
      </c>
      <c r="AO179" s="83"/>
      <c r="AP179" s="84">
        <v>0</v>
      </c>
      <c r="AR179" s="82"/>
      <c r="AS179" s="84">
        <v>0</v>
      </c>
      <c r="AT179" s="88"/>
      <c r="AU179" s="82"/>
      <c r="AV179" s="84">
        <v>0</v>
      </c>
      <c r="AW179" s="93"/>
      <c r="AX179" s="82"/>
      <c r="AY179" s="84">
        <v>0</v>
      </c>
    </row>
    <row r="180" spans="1:51" ht="17.399999999999999" customHeight="1" x14ac:dyDescent="0.3">
      <c r="A180" s="7" t="s">
        <v>47</v>
      </c>
      <c r="B180" s="6" t="s">
        <v>220</v>
      </c>
      <c r="C180" s="102">
        <f>SUM(F180,I180,L180,O180,R180,U180,X180,AA180,AD180,AG180,AJ180,AM180,AP180,AS180,AV180,AY180)/16</f>
        <v>0.46193676395289296</v>
      </c>
      <c r="D180" s="104">
        <f>C180*16/13</f>
        <v>0.56853755563432984</v>
      </c>
      <c r="E180" s="43"/>
      <c r="F180" s="30">
        <v>0</v>
      </c>
      <c r="G180" s="56"/>
      <c r="H180" s="31"/>
      <c r="I180" s="30">
        <v>0</v>
      </c>
      <c r="J180" s="56"/>
      <c r="K180" s="31"/>
      <c r="L180" s="30">
        <v>0</v>
      </c>
      <c r="M180" s="51"/>
      <c r="N180" s="31"/>
      <c r="O180" s="30">
        <v>0</v>
      </c>
      <c r="P180" s="51"/>
      <c r="Q180" s="43"/>
      <c r="R180" s="30">
        <v>0</v>
      </c>
      <c r="S180" s="34"/>
      <c r="T180" s="27" t="s">
        <v>47</v>
      </c>
      <c r="U180" s="13">
        <v>0.75</v>
      </c>
      <c r="V180" s="18"/>
      <c r="W180" s="7"/>
      <c r="X180" s="12">
        <v>0</v>
      </c>
      <c r="Y180" s="74"/>
      <c r="Z180" s="7" t="s">
        <v>47</v>
      </c>
      <c r="AA180" s="12">
        <v>0.94444444444444442</v>
      </c>
      <c r="AB180" s="77"/>
      <c r="AC180" s="7"/>
      <c r="AD180" s="12">
        <v>0</v>
      </c>
      <c r="AE180" s="77"/>
      <c r="AF180" s="7" t="s">
        <v>47</v>
      </c>
      <c r="AG180" s="12">
        <v>0.91428571428571426</v>
      </c>
      <c r="AH180" s="77"/>
      <c r="AI180" s="7" t="s">
        <v>47</v>
      </c>
      <c r="AJ180" s="12">
        <v>0.75</v>
      </c>
      <c r="AK180" s="77"/>
      <c r="AL180" s="7" t="s">
        <v>47</v>
      </c>
      <c r="AM180" s="12">
        <v>1.032258064516129</v>
      </c>
      <c r="AO180" s="83"/>
      <c r="AP180" s="84">
        <v>0</v>
      </c>
      <c r="AR180" s="82" t="s">
        <v>47</v>
      </c>
      <c r="AS180" s="84">
        <v>1</v>
      </c>
      <c r="AT180" s="88"/>
      <c r="AU180" s="82" t="s">
        <v>47</v>
      </c>
      <c r="AV180" s="84">
        <v>1</v>
      </c>
      <c r="AW180" s="93"/>
      <c r="AX180" s="82" t="s">
        <v>47</v>
      </c>
      <c r="AY180" s="84">
        <v>1</v>
      </c>
    </row>
    <row r="181" spans="1:51" ht="17.399999999999999" customHeight="1" x14ac:dyDescent="0.3">
      <c r="A181" s="7" t="s">
        <v>13</v>
      </c>
      <c r="B181" s="6" t="s">
        <v>174</v>
      </c>
      <c r="C181" s="102">
        <f>SUM(F181,I181,L181,O181,R181,U181,X181,AA181,AD181,AG181,AJ181,AM181,AP181,AS181,AV181,AY181)/16</f>
        <v>0.49671535975915715</v>
      </c>
      <c r="D181" s="104">
        <f>C181*16/13</f>
        <v>0.61134198124203953</v>
      </c>
      <c r="E181" s="43"/>
      <c r="F181" s="30">
        <v>0</v>
      </c>
      <c r="G181" s="56"/>
      <c r="H181" s="31"/>
      <c r="I181" s="30">
        <v>0</v>
      </c>
      <c r="J181" s="56"/>
      <c r="K181" s="31" t="s">
        <v>13</v>
      </c>
      <c r="L181" s="30">
        <v>0.63157894736842102</v>
      </c>
      <c r="M181" s="51"/>
      <c r="N181" s="31" t="s">
        <v>13</v>
      </c>
      <c r="O181" s="30">
        <v>0.60606060606060608</v>
      </c>
      <c r="P181" s="51"/>
      <c r="Q181" s="43" t="s">
        <v>13</v>
      </c>
      <c r="R181" s="30">
        <v>1.0588235294117647</v>
      </c>
      <c r="S181" s="34"/>
      <c r="T181" s="27" t="s">
        <v>13</v>
      </c>
      <c r="U181" s="13">
        <v>0.90384615384615385</v>
      </c>
      <c r="V181" s="18"/>
      <c r="W181" s="7" t="s">
        <v>13</v>
      </c>
      <c r="X181" s="12">
        <v>0.39655172413793105</v>
      </c>
      <c r="Y181" s="74"/>
      <c r="Z181" s="7" t="s">
        <v>13</v>
      </c>
      <c r="AA181" s="12">
        <v>0.77777777777777779</v>
      </c>
      <c r="AB181" s="77"/>
      <c r="AC181" s="7"/>
      <c r="AD181" s="12">
        <v>0</v>
      </c>
      <c r="AE181" s="77"/>
      <c r="AF181" s="7" t="s">
        <v>13</v>
      </c>
      <c r="AG181" s="12">
        <v>0.77142857142857146</v>
      </c>
      <c r="AH181" s="77"/>
      <c r="AI181" s="7" t="s">
        <v>13</v>
      </c>
      <c r="AJ181" s="12">
        <v>0.75</v>
      </c>
      <c r="AK181" s="77"/>
      <c r="AL181" s="7"/>
      <c r="AM181" s="12">
        <v>0</v>
      </c>
      <c r="AO181" s="83" t="s">
        <v>13</v>
      </c>
      <c r="AP181" s="84">
        <v>0.66666666666666663</v>
      </c>
      <c r="AR181" s="82" t="s">
        <v>13</v>
      </c>
      <c r="AS181" s="84">
        <v>0.9285714285714286</v>
      </c>
      <c r="AT181" s="88"/>
      <c r="AU181" s="82" t="s">
        <v>13</v>
      </c>
      <c r="AV181" s="84">
        <v>0.45614035087719296</v>
      </c>
      <c r="AW181" s="93"/>
      <c r="AX181" s="82"/>
      <c r="AY181" s="84">
        <v>0</v>
      </c>
    </row>
    <row r="182" spans="1:51" ht="17.399999999999999" customHeight="1" x14ac:dyDescent="0.3">
      <c r="A182" s="7" t="s">
        <v>109</v>
      </c>
      <c r="B182" s="6" t="s">
        <v>313</v>
      </c>
      <c r="C182" s="102">
        <f>SUM(F182,I182,L182,O182,R182,U182,X182,AA182,AD182,AG182,AJ182,AM182,AP182,AS182,AV182,AY182)/16</f>
        <v>0.74180865447370392</v>
      </c>
      <c r="D182" s="104">
        <f>C182*16/13</f>
        <v>0.91299526704455869</v>
      </c>
      <c r="E182" s="43" t="s">
        <v>109</v>
      </c>
      <c r="F182" s="30">
        <v>0.8</v>
      </c>
      <c r="G182" s="56"/>
      <c r="H182" s="31" t="s">
        <v>109</v>
      </c>
      <c r="I182" s="30">
        <v>0.8571428571428571</v>
      </c>
      <c r="J182" s="56"/>
      <c r="K182" s="31" t="s">
        <v>109</v>
      </c>
      <c r="L182" s="30">
        <v>1.0526315789473684</v>
      </c>
      <c r="M182" s="51"/>
      <c r="N182" s="31" t="s">
        <v>109</v>
      </c>
      <c r="O182" s="30">
        <v>0.81818181818181823</v>
      </c>
      <c r="P182" s="51"/>
      <c r="Q182" s="43" t="s">
        <v>109</v>
      </c>
      <c r="R182" s="30">
        <v>0.94117647058823528</v>
      </c>
      <c r="S182" s="34"/>
      <c r="T182" s="27" t="s">
        <v>109</v>
      </c>
      <c r="U182" s="13">
        <v>1.0192307692307692</v>
      </c>
      <c r="V182" s="18"/>
      <c r="W182" s="7" t="s">
        <v>109</v>
      </c>
      <c r="X182" s="12">
        <v>0.91379310344827591</v>
      </c>
      <c r="Y182" s="74"/>
      <c r="Z182" s="7"/>
      <c r="AA182" s="12">
        <v>0</v>
      </c>
      <c r="AB182" s="77"/>
      <c r="AC182" s="7" t="s">
        <v>109</v>
      </c>
      <c r="AD182" s="12">
        <v>0.875</v>
      </c>
      <c r="AE182" s="77"/>
      <c r="AF182" s="7" t="s">
        <v>109</v>
      </c>
      <c r="AG182" s="12">
        <v>0.97142857142857142</v>
      </c>
      <c r="AH182" s="77"/>
      <c r="AI182" s="7" t="s">
        <v>109</v>
      </c>
      <c r="AJ182" s="12">
        <v>0.85</v>
      </c>
      <c r="AK182" s="77"/>
      <c r="AL182" s="7" t="s">
        <v>109</v>
      </c>
      <c r="AM182" s="12">
        <v>1.032258064516129</v>
      </c>
      <c r="AO182" s="83" t="s">
        <v>109</v>
      </c>
      <c r="AP182" s="84">
        <v>0.66666666666666663</v>
      </c>
      <c r="AR182" s="87" t="s">
        <v>109</v>
      </c>
      <c r="AS182" s="84">
        <v>1.0714285714285714</v>
      </c>
      <c r="AT182" s="88"/>
      <c r="AU182" s="82"/>
      <c r="AV182" s="84">
        <v>0</v>
      </c>
      <c r="AW182" s="93"/>
      <c r="AX182" s="82"/>
      <c r="AY182" s="84">
        <v>0</v>
      </c>
    </row>
    <row r="183" spans="1:51" ht="17.399999999999999" customHeight="1" x14ac:dyDescent="0.3">
      <c r="A183" s="7" t="s">
        <v>98</v>
      </c>
      <c r="B183" s="6" t="s">
        <v>297</v>
      </c>
      <c r="C183" s="102">
        <f>SUM(F183,I183,L183,O183,R183,U183,X183,AA183,AD183,AG183,AJ183,AM183,AP183,AS183,AV183,AY183)/16</f>
        <v>0.74522755956286768</v>
      </c>
      <c r="D183" s="104">
        <f>C183*16/13</f>
        <v>0.91720315023122179</v>
      </c>
      <c r="E183" s="43" t="s">
        <v>98</v>
      </c>
      <c r="F183" s="30">
        <v>0.97499999999999998</v>
      </c>
      <c r="G183" s="56"/>
      <c r="H183" s="31" t="s">
        <v>98</v>
      </c>
      <c r="I183" s="30">
        <v>0.61904761904761907</v>
      </c>
      <c r="J183" s="56"/>
      <c r="K183" s="31" t="s">
        <v>98</v>
      </c>
      <c r="L183" s="30">
        <v>1.0526315789473684</v>
      </c>
      <c r="M183" s="51"/>
      <c r="N183" s="31"/>
      <c r="O183" s="30">
        <v>0</v>
      </c>
      <c r="P183" s="51"/>
      <c r="Q183" s="43" t="s">
        <v>98</v>
      </c>
      <c r="R183" s="30">
        <v>0.94117647058823528</v>
      </c>
      <c r="S183" s="34"/>
      <c r="T183" s="27" t="s">
        <v>98</v>
      </c>
      <c r="U183" s="13">
        <v>0.78846153846153844</v>
      </c>
      <c r="V183" s="18"/>
      <c r="W183" s="7" t="s">
        <v>98</v>
      </c>
      <c r="X183" s="12">
        <v>0.84482758620689657</v>
      </c>
      <c r="Y183" s="74"/>
      <c r="Z183" s="7"/>
      <c r="AA183" s="12">
        <v>0</v>
      </c>
      <c r="AB183" s="77"/>
      <c r="AC183" s="7" t="s">
        <v>98</v>
      </c>
      <c r="AD183" s="12">
        <v>0.875</v>
      </c>
      <c r="AE183" s="77"/>
      <c r="AF183" s="7" t="s">
        <v>98</v>
      </c>
      <c r="AG183" s="12">
        <v>0.8571428571428571</v>
      </c>
      <c r="AH183" s="77"/>
      <c r="AI183" s="7" t="s">
        <v>98</v>
      </c>
      <c r="AJ183" s="12">
        <v>0.95</v>
      </c>
      <c r="AK183" s="77"/>
      <c r="AL183" s="7" t="s">
        <v>98</v>
      </c>
      <c r="AM183" s="12">
        <v>1.032258064516129</v>
      </c>
      <c r="AO183" s="83" t="s">
        <v>98</v>
      </c>
      <c r="AP183" s="84">
        <v>0.95238095238095233</v>
      </c>
      <c r="AR183" s="82" t="s">
        <v>98</v>
      </c>
      <c r="AS183" s="84">
        <v>1.0357142857142858</v>
      </c>
      <c r="AT183" s="88"/>
      <c r="AU183" s="82"/>
      <c r="AV183" s="84">
        <v>0</v>
      </c>
      <c r="AW183" s="93"/>
      <c r="AX183" s="82" t="s">
        <v>98</v>
      </c>
      <c r="AY183" s="84">
        <v>1</v>
      </c>
    </row>
    <row r="184" spans="1:51" ht="17.399999999999999" customHeight="1" x14ac:dyDescent="0.3">
      <c r="A184" s="7"/>
      <c r="B184" s="6" t="s">
        <v>183</v>
      </c>
      <c r="C184" s="102">
        <f>SUM(F184,I184,L184,O184,R184,U184,X184,AA184,AD184,AG184,AJ184,AM184,AP184,AS184,AV184,AY184)/16</f>
        <v>0</v>
      </c>
      <c r="D184" s="104">
        <f>C184*16/13</f>
        <v>0</v>
      </c>
      <c r="E184" s="43"/>
      <c r="F184" s="30">
        <v>0</v>
      </c>
      <c r="G184" s="56"/>
      <c r="H184" s="31"/>
      <c r="I184" s="30">
        <v>0</v>
      </c>
      <c r="J184" s="56"/>
      <c r="K184" s="31"/>
      <c r="L184" s="30">
        <v>0</v>
      </c>
      <c r="M184" s="51"/>
      <c r="N184" s="31"/>
      <c r="O184" s="30">
        <v>0</v>
      </c>
      <c r="P184" s="51"/>
      <c r="Q184" s="43"/>
      <c r="R184" s="30">
        <v>0</v>
      </c>
      <c r="S184" s="34"/>
      <c r="T184" s="27"/>
      <c r="U184" s="13">
        <v>0</v>
      </c>
      <c r="V184" s="18"/>
      <c r="W184" s="7"/>
      <c r="X184" s="12">
        <v>0</v>
      </c>
      <c r="Y184" s="74"/>
      <c r="Z184" s="7"/>
      <c r="AA184" s="12">
        <v>0</v>
      </c>
      <c r="AB184" s="77"/>
      <c r="AC184" s="7"/>
      <c r="AD184" s="12">
        <v>0</v>
      </c>
      <c r="AE184" s="77"/>
      <c r="AF184" s="7"/>
      <c r="AG184" s="12">
        <v>0</v>
      </c>
      <c r="AH184" s="77"/>
      <c r="AI184" s="7"/>
      <c r="AJ184" s="12">
        <v>0</v>
      </c>
      <c r="AK184" s="77"/>
      <c r="AL184" s="7"/>
      <c r="AM184" s="12">
        <v>0</v>
      </c>
      <c r="AO184" s="83"/>
      <c r="AP184" s="84">
        <v>0</v>
      </c>
      <c r="AR184" s="82"/>
      <c r="AS184" s="84">
        <v>0</v>
      </c>
      <c r="AT184" s="88"/>
      <c r="AU184" s="82"/>
      <c r="AV184" s="84">
        <v>0</v>
      </c>
      <c r="AW184" s="93"/>
      <c r="AX184" s="82"/>
      <c r="AY184" s="84">
        <v>0</v>
      </c>
    </row>
    <row r="185" spans="1:51" ht="17.399999999999999" customHeight="1" x14ac:dyDescent="0.3">
      <c r="A185" s="7" t="s">
        <v>71</v>
      </c>
      <c r="B185" s="6" t="s">
        <v>258</v>
      </c>
      <c r="C185" s="102">
        <f>SUM(F185,I185,L185,O185,R185,U185,X185,AA185,AD185,AG185,AJ185,AM185,AP185,AS185,AV185,AY185)/16</f>
        <v>0.36835857947397321</v>
      </c>
      <c r="D185" s="104">
        <f>C185*16/13</f>
        <v>0.45336440550642859</v>
      </c>
      <c r="E185" s="43"/>
      <c r="F185" s="30">
        <v>0</v>
      </c>
      <c r="G185" s="56"/>
      <c r="H185" s="31"/>
      <c r="I185" s="30">
        <v>0</v>
      </c>
      <c r="J185" s="56"/>
      <c r="K185" s="31"/>
      <c r="L185" s="30">
        <v>0</v>
      </c>
      <c r="M185" s="51"/>
      <c r="N185" s="31"/>
      <c r="O185" s="30">
        <v>0</v>
      </c>
      <c r="P185" s="51"/>
      <c r="Q185" s="43" t="s">
        <v>71</v>
      </c>
      <c r="R185" s="30">
        <v>1.0588235294117647</v>
      </c>
      <c r="S185" s="34"/>
      <c r="T185" s="27" t="s">
        <v>71</v>
      </c>
      <c r="U185" s="13">
        <v>0.90384615384615385</v>
      </c>
      <c r="V185" s="18"/>
      <c r="W185" s="7"/>
      <c r="X185" s="12">
        <v>0</v>
      </c>
      <c r="Y185" s="74"/>
      <c r="Z185" s="7" t="s">
        <v>71</v>
      </c>
      <c r="AA185" s="12">
        <v>0.94444444444444442</v>
      </c>
      <c r="AB185" s="77"/>
      <c r="AC185" s="7" t="s">
        <v>71</v>
      </c>
      <c r="AD185" s="12">
        <v>0.93055555555555558</v>
      </c>
      <c r="AE185" s="77"/>
      <c r="AF185" s="7"/>
      <c r="AG185" s="12">
        <v>0</v>
      </c>
      <c r="AH185" s="77"/>
      <c r="AI185" s="7"/>
      <c r="AJ185" s="12">
        <v>0</v>
      </c>
      <c r="AK185" s="77"/>
      <c r="AL185" s="7" t="s">
        <v>71</v>
      </c>
      <c r="AM185" s="12">
        <v>1.032258064516129</v>
      </c>
      <c r="AO185" s="83" t="s">
        <v>71</v>
      </c>
      <c r="AP185" s="84">
        <v>0.95238095238095233</v>
      </c>
      <c r="AR185" s="87" t="s">
        <v>71</v>
      </c>
      <c r="AS185" s="84">
        <v>7.1428571428571425E-2</v>
      </c>
      <c r="AT185" s="88"/>
      <c r="AU185" s="82"/>
      <c r="AV185" s="84">
        <v>0</v>
      </c>
      <c r="AW185" s="93"/>
      <c r="AX185" s="82"/>
      <c r="AY185" s="84">
        <v>0</v>
      </c>
    </row>
    <row r="186" spans="1:51" ht="17.399999999999999" customHeight="1" x14ac:dyDescent="0.3">
      <c r="A186" s="7"/>
      <c r="B186" s="6" t="s">
        <v>295</v>
      </c>
      <c r="C186" s="102">
        <f>SUM(F186,I186,L186,O186,R186,U186,X186,AA186,AD186,AG186,AJ186,AM186,AP186,AS186,AV186,AY186)/16</f>
        <v>0</v>
      </c>
      <c r="D186" s="104">
        <f>C186*16/13</f>
        <v>0</v>
      </c>
      <c r="E186" s="43"/>
      <c r="F186" s="30">
        <v>0</v>
      </c>
      <c r="G186" s="56"/>
      <c r="H186" s="31"/>
      <c r="I186" s="30">
        <v>0</v>
      </c>
      <c r="J186" s="56"/>
      <c r="K186" s="31"/>
      <c r="L186" s="30">
        <v>0</v>
      </c>
      <c r="M186" s="51"/>
      <c r="N186" s="31"/>
      <c r="O186" s="30">
        <v>0</v>
      </c>
      <c r="P186" s="51"/>
      <c r="Q186" s="43"/>
      <c r="R186" s="30">
        <v>0</v>
      </c>
      <c r="S186" s="34"/>
      <c r="T186" s="27"/>
      <c r="U186" s="13">
        <v>0</v>
      </c>
      <c r="V186" s="18"/>
      <c r="W186" s="7"/>
      <c r="X186" s="12">
        <v>0</v>
      </c>
      <c r="Y186" s="74"/>
      <c r="Z186" s="7"/>
      <c r="AA186" s="12">
        <v>0</v>
      </c>
      <c r="AB186" s="77"/>
      <c r="AC186" s="7"/>
      <c r="AD186" s="12">
        <v>0</v>
      </c>
      <c r="AE186" s="77"/>
      <c r="AF186" s="7"/>
      <c r="AG186" s="12">
        <v>0</v>
      </c>
      <c r="AH186" s="77"/>
      <c r="AI186" s="7"/>
      <c r="AJ186" s="12">
        <v>0</v>
      </c>
      <c r="AK186" s="77"/>
      <c r="AL186" s="7"/>
      <c r="AM186" s="12">
        <v>0</v>
      </c>
      <c r="AO186" s="83"/>
      <c r="AP186" s="84">
        <v>0</v>
      </c>
      <c r="AR186" s="82"/>
      <c r="AS186" s="84">
        <v>0</v>
      </c>
      <c r="AT186" s="88"/>
      <c r="AU186" s="82"/>
      <c r="AV186" s="84">
        <v>0</v>
      </c>
      <c r="AW186" s="93"/>
      <c r="AX186" s="82"/>
      <c r="AY186" s="84">
        <v>0</v>
      </c>
    </row>
    <row r="187" spans="1:51" ht="17.399999999999999" customHeight="1" x14ac:dyDescent="0.3">
      <c r="A187" s="7"/>
      <c r="B187" s="6" t="s">
        <v>286</v>
      </c>
      <c r="C187" s="102">
        <f>SUM(F187,I187,L187,O187,R187,U187,X187,AA187,AD187,AG187,AJ187,AM187,AP187,AS187,AV187,AY187)/16</f>
        <v>0</v>
      </c>
      <c r="D187" s="104">
        <f>C187*16/13</f>
        <v>0</v>
      </c>
      <c r="E187" s="43"/>
      <c r="F187" s="30">
        <v>0</v>
      </c>
      <c r="G187" s="56"/>
      <c r="H187" s="31"/>
      <c r="I187" s="30">
        <v>0</v>
      </c>
      <c r="J187" s="56"/>
      <c r="K187" s="31"/>
      <c r="L187" s="30">
        <v>0</v>
      </c>
      <c r="M187" s="51"/>
      <c r="N187" s="31"/>
      <c r="O187" s="30">
        <v>0</v>
      </c>
      <c r="P187" s="51"/>
      <c r="Q187" s="43"/>
      <c r="R187" s="30">
        <v>0</v>
      </c>
      <c r="S187" s="34"/>
      <c r="T187" s="27"/>
      <c r="U187" s="13">
        <v>0</v>
      </c>
      <c r="V187" s="18"/>
      <c r="W187" s="7"/>
      <c r="X187" s="12">
        <v>0</v>
      </c>
      <c r="Y187" s="74"/>
      <c r="Z187" s="7"/>
      <c r="AA187" s="12">
        <v>0</v>
      </c>
      <c r="AB187" s="77"/>
      <c r="AC187" s="7"/>
      <c r="AD187" s="12">
        <v>0</v>
      </c>
      <c r="AE187" s="77"/>
      <c r="AF187" s="7"/>
      <c r="AG187" s="12">
        <v>0</v>
      </c>
      <c r="AH187" s="77"/>
      <c r="AI187" s="7"/>
      <c r="AJ187" s="12">
        <v>0</v>
      </c>
      <c r="AK187" s="77"/>
      <c r="AL187" s="7"/>
      <c r="AM187" s="12">
        <v>0</v>
      </c>
      <c r="AO187" s="83"/>
      <c r="AP187" s="84">
        <v>0</v>
      </c>
      <c r="AR187" s="82"/>
      <c r="AS187" s="84">
        <v>0</v>
      </c>
      <c r="AT187" s="88"/>
      <c r="AU187" s="82"/>
      <c r="AV187" s="84">
        <v>0</v>
      </c>
      <c r="AW187" s="93"/>
      <c r="AX187" s="82"/>
      <c r="AY187" s="84">
        <v>0</v>
      </c>
    </row>
    <row r="188" spans="1:51" ht="17.399999999999999" customHeight="1" x14ac:dyDescent="0.3">
      <c r="A188" s="7"/>
      <c r="B188" s="6" t="s">
        <v>234</v>
      </c>
      <c r="C188" s="102">
        <f>SUM(F188,I188,L188,O188,R188,U188,X188,AA188,AD188,AG188,AJ188,AM188,AP188,AS188,AV188,AY188)/16</f>
        <v>0</v>
      </c>
      <c r="D188" s="104">
        <f>C188*16/13</f>
        <v>0</v>
      </c>
      <c r="E188" s="43"/>
      <c r="F188" s="30">
        <v>0</v>
      </c>
      <c r="G188" s="56"/>
      <c r="H188" s="31"/>
      <c r="I188" s="30">
        <v>0</v>
      </c>
      <c r="J188" s="56"/>
      <c r="K188" s="31"/>
      <c r="L188" s="30">
        <v>0</v>
      </c>
      <c r="M188" s="51"/>
      <c r="N188" s="31"/>
      <c r="O188" s="30">
        <v>0</v>
      </c>
      <c r="P188" s="51"/>
      <c r="Q188" s="43"/>
      <c r="R188" s="30">
        <v>0</v>
      </c>
      <c r="S188" s="34"/>
      <c r="T188" s="27"/>
      <c r="U188" s="13">
        <v>0</v>
      </c>
      <c r="V188" s="18"/>
      <c r="W188" s="7"/>
      <c r="X188" s="12">
        <v>0</v>
      </c>
      <c r="Y188" s="74"/>
      <c r="Z188" s="7"/>
      <c r="AA188" s="12">
        <v>0</v>
      </c>
      <c r="AB188" s="77"/>
      <c r="AC188" s="7"/>
      <c r="AD188" s="12">
        <v>0</v>
      </c>
      <c r="AE188" s="77"/>
      <c r="AF188" s="7"/>
      <c r="AG188" s="12">
        <v>0</v>
      </c>
      <c r="AH188" s="77"/>
      <c r="AI188" s="7"/>
      <c r="AJ188" s="12">
        <v>0</v>
      </c>
      <c r="AK188" s="77"/>
      <c r="AL188" s="7"/>
      <c r="AM188" s="12">
        <v>0</v>
      </c>
      <c r="AO188" s="83"/>
      <c r="AP188" s="84">
        <v>0</v>
      </c>
      <c r="AR188" s="87"/>
      <c r="AS188" s="84">
        <v>0</v>
      </c>
      <c r="AT188" s="89"/>
      <c r="AU188" s="87"/>
      <c r="AV188" s="84">
        <v>0</v>
      </c>
      <c r="AW188" s="93"/>
      <c r="AX188" s="82"/>
      <c r="AY188" s="84">
        <v>0</v>
      </c>
    </row>
    <row r="189" spans="1:51" ht="17.399999999999999" customHeight="1" x14ac:dyDescent="0.3">
      <c r="A189" s="7" t="s">
        <v>11</v>
      </c>
      <c r="B189" s="6" t="s">
        <v>172</v>
      </c>
      <c r="C189" s="102">
        <f>SUM(F189,I189,L189,O189,R189,U189,X189,AA189,AD189,AG189,AJ189,AM189,AP189,AS189,AV189,AY189)/16</f>
        <v>0.36812310319844271</v>
      </c>
      <c r="D189" s="104">
        <f>C189*16/13</f>
        <v>0.4530745885519295</v>
      </c>
      <c r="E189" s="43"/>
      <c r="F189" s="30">
        <v>0</v>
      </c>
      <c r="G189" s="56"/>
      <c r="H189" s="31"/>
      <c r="I189" s="30">
        <v>0</v>
      </c>
      <c r="J189" s="56"/>
      <c r="K189" s="31"/>
      <c r="L189" s="30">
        <v>0</v>
      </c>
      <c r="M189" s="51"/>
      <c r="N189" s="31"/>
      <c r="O189" s="30">
        <v>0</v>
      </c>
      <c r="P189" s="51"/>
      <c r="Q189" s="43"/>
      <c r="R189" s="30">
        <v>0</v>
      </c>
      <c r="S189" s="34"/>
      <c r="T189" s="27" t="s">
        <v>11</v>
      </c>
      <c r="U189" s="13">
        <v>0.98076923076923073</v>
      </c>
      <c r="V189" s="18"/>
      <c r="W189" s="7"/>
      <c r="X189" s="12">
        <v>0</v>
      </c>
      <c r="Y189" s="74"/>
      <c r="Z189" s="7"/>
      <c r="AA189" s="12">
        <v>0</v>
      </c>
      <c r="AB189" s="77"/>
      <c r="AC189" s="7"/>
      <c r="AD189" s="12">
        <v>0</v>
      </c>
      <c r="AE189" s="77"/>
      <c r="AF189" s="7" t="s">
        <v>11</v>
      </c>
      <c r="AG189" s="12">
        <v>0.81428571428571428</v>
      </c>
      <c r="AH189" s="77"/>
      <c r="AI189" s="7"/>
      <c r="AJ189" s="12">
        <v>0</v>
      </c>
      <c r="AK189" s="77"/>
      <c r="AL189" s="7" t="s">
        <v>11</v>
      </c>
      <c r="AM189" s="12">
        <v>1.032258064516129</v>
      </c>
      <c r="AO189" s="83"/>
      <c r="AP189" s="84">
        <v>0</v>
      </c>
      <c r="AR189" s="82" t="s">
        <v>11</v>
      </c>
      <c r="AS189" s="84">
        <v>1.0714285714285714</v>
      </c>
      <c r="AT189" s="88"/>
      <c r="AU189" s="82" t="s">
        <v>11</v>
      </c>
      <c r="AV189" s="84">
        <v>0.99122807017543857</v>
      </c>
      <c r="AW189" s="93"/>
      <c r="AX189" s="82" t="s">
        <v>11</v>
      </c>
      <c r="AY189" s="84">
        <v>1</v>
      </c>
    </row>
    <row r="190" spans="1:51" ht="17.399999999999999" customHeight="1" x14ac:dyDescent="0.3">
      <c r="A190" s="7" t="s">
        <v>75</v>
      </c>
      <c r="B190" s="6" t="s">
        <v>262</v>
      </c>
      <c r="C190" s="102">
        <f>SUM(F190,I190,L190,O190,R190,U190,X190,AA190,AD190,AG190,AJ190,AM190,AP190,AS190,AV190,AY190)/16</f>
        <v>0.229156223893066</v>
      </c>
      <c r="D190" s="104">
        <f>C190*16/13</f>
        <v>0.28203842940685048</v>
      </c>
      <c r="E190" s="43"/>
      <c r="F190" s="30">
        <v>0</v>
      </c>
      <c r="G190" s="56"/>
      <c r="H190" s="31"/>
      <c r="I190" s="30">
        <v>0</v>
      </c>
      <c r="J190" s="56"/>
      <c r="K190" s="31"/>
      <c r="L190" s="12">
        <v>0</v>
      </c>
      <c r="M190" s="51"/>
      <c r="N190" s="31"/>
      <c r="O190" s="30">
        <v>0</v>
      </c>
      <c r="P190" s="51"/>
      <c r="Q190" s="43"/>
      <c r="R190" s="30">
        <v>0</v>
      </c>
      <c r="S190" s="34"/>
      <c r="T190" s="27"/>
      <c r="U190" s="13">
        <v>0</v>
      </c>
      <c r="V190" s="18"/>
      <c r="W190" s="7"/>
      <c r="X190" s="12">
        <v>0</v>
      </c>
      <c r="Y190" s="74"/>
      <c r="Z190" s="7" t="s">
        <v>75</v>
      </c>
      <c r="AA190" s="12">
        <v>0.94444444444444442</v>
      </c>
      <c r="AB190" s="77"/>
      <c r="AC190" s="7"/>
      <c r="AD190" s="12">
        <v>0</v>
      </c>
      <c r="AE190" s="77"/>
      <c r="AF190" s="7" t="s">
        <v>75</v>
      </c>
      <c r="AG190" s="12">
        <v>0.75714285714285712</v>
      </c>
      <c r="AH190" s="77"/>
      <c r="AI190" s="7"/>
      <c r="AJ190" s="12">
        <v>0</v>
      </c>
      <c r="AK190" s="77"/>
      <c r="AL190" s="7"/>
      <c r="AM190" s="12">
        <v>0</v>
      </c>
      <c r="AO190" s="83"/>
      <c r="AP190" s="84">
        <v>0</v>
      </c>
      <c r="AR190" s="82" t="s">
        <v>75</v>
      </c>
      <c r="AS190" s="84">
        <v>1</v>
      </c>
      <c r="AT190" s="88"/>
      <c r="AU190" s="82" t="s">
        <v>75</v>
      </c>
      <c r="AV190" s="84">
        <v>0.96491228070175439</v>
      </c>
      <c r="AW190" s="93"/>
      <c r="AX190" s="82"/>
      <c r="AY190" s="84">
        <v>0</v>
      </c>
    </row>
    <row r="191" spans="1:51" ht="17.399999999999999" customHeight="1" x14ac:dyDescent="0.3">
      <c r="A191" s="7" t="s">
        <v>120</v>
      </c>
      <c r="B191" s="6" t="s">
        <v>330</v>
      </c>
      <c r="C191" s="102">
        <f>SUM(F191,I191,L191,O191,R191,U191,X191,AA191,AD191,AG191,AJ191,AM191,AP191,AS191,AV191,AY191)/16</f>
        <v>0.67566843693262424</v>
      </c>
      <c r="D191" s="104">
        <f>C191*16/13</f>
        <v>0.83159192237861446</v>
      </c>
      <c r="E191" s="43" t="s">
        <v>120</v>
      </c>
      <c r="F191" s="30">
        <v>0.92500000000000004</v>
      </c>
      <c r="G191" s="56"/>
      <c r="H191" s="31" t="s">
        <v>120</v>
      </c>
      <c r="I191" s="30">
        <v>0.95238095238095233</v>
      </c>
      <c r="J191" s="56"/>
      <c r="K191" s="31" t="s">
        <v>120</v>
      </c>
      <c r="L191" s="12">
        <v>1.0526315789473684</v>
      </c>
      <c r="M191" s="51"/>
      <c r="N191" s="31" t="s">
        <v>120</v>
      </c>
      <c r="O191" s="30">
        <v>0.27272727272727271</v>
      </c>
      <c r="P191" s="51"/>
      <c r="Q191" s="43" t="s">
        <v>120</v>
      </c>
      <c r="R191" s="30">
        <v>0.94117647058823528</v>
      </c>
      <c r="S191" s="34"/>
      <c r="T191" s="27" t="s">
        <v>120</v>
      </c>
      <c r="U191" s="13">
        <v>0.78846153846153844</v>
      </c>
      <c r="V191" s="18"/>
      <c r="W191" s="7" t="s">
        <v>120</v>
      </c>
      <c r="X191" s="12">
        <v>0.81034482758620685</v>
      </c>
      <c r="Y191" s="74"/>
      <c r="Z191" s="7" t="s">
        <v>120</v>
      </c>
      <c r="AA191" s="12">
        <v>0.83333333333333337</v>
      </c>
      <c r="AB191" s="77"/>
      <c r="AC191" s="7"/>
      <c r="AD191" s="12">
        <v>0</v>
      </c>
      <c r="AE191" s="77"/>
      <c r="AF191" s="7" t="s">
        <v>120</v>
      </c>
      <c r="AG191" s="12">
        <v>0.8571428571428571</v>
      </c>
      <c r="AH191" s="77"/>
      <c r="AI191" s="7" t="s">
        <v>120</v>
      </c>
      <c r="AJ191" s="12">
        <v>0.75</v>
      </c>
      <c r="AK191" s="77"/>
      <c r="AL191" s="7" t="s">
        <v>120</v>
      </c>
      <c r="AM191" s="12">
        <v>1.032258064516129</v>
      </c>
      <c r="AO191" s="83" t="s">
        <v>120</v>
      </c>
      <c r="AP191" s="84">
        <v>0.66666666666666663</v>
      </c>
      <c r="AR191" s="87" t="s">
        <v>120</v>
      </c>
      <c r="AS191" s="84">
        <v>0.9285714285714286</v>
      </c>
      <c r="AT191" s="88"/>
      <c r="AU191" s="82"/>
      <c r="AV191" s="84">
        <v>0</v>
      </c>
      <c r="AW191" s="93"/>
      <c r="AX191" s="82"/>
      <c r="AY191" s="84">
        <v>0</v>
      </c>
    </row>
    <row r="192" spans="1:51" ht="17.399999999999999" customHeight="1" x14ac:dyDescent="0.3">
      <c r="A192" s="7" t="s">
        <v>57</v>
      </c>
      <c r="B192" s="6" t="s">
        <v>240</v>
      </c>
      <c r="C192" s="102">
        <f>SUM(F192,I192,L192,O192,R192,U192,X192,AA192,AD192,AG192,AJ192,AM192,AP192,AS192,AV192,AY192)/16</f>
        <v>0.81937979338218403</v>
      </c>
      <c r="D192" s="104">
        <f>C192*16/13</f>
        <v>1.0084674380088419</v>
      </c>
      <c r="E192" s="43" t="s">
        <v>57</v>
      </c>
      <c r="F192" s="30">
        <v>0.85</v>
      </c>
      <c r="G192" s="56"/>
      <c r="H192" s="31"/>
      <c r="I192" s="30">
        <v>0</v>
      </c>
      <c r="J192" s="56"/>
      <c r="K192" s="31" t="s">
        <v>57</v>
      </c>
      <c r="L192" s="12">
        <v>1.0526315789473684</v>
      </c>
      <c r="M192" s="51"/>
      <c r="N192" s="31" t="s">
        <v>57</v>
      </c>
      <c r="O192" s="30">
        <v>0.90909090909090906</v>
      </c>
      <c r="P192" s="51"/>
      <c r="Q192" s="43" t="s">
        <v>57</v>
      </c>
      <c r="R192" s="30">
        <v>0.94117647058823528</v>
      </c>
      <c r="S192" s="34"/>
      <c r="T192" s="27" t="s">
        <v>57</v>
      </c>
      <c r="U192" s="13">
        <v>0.90384615384615385</v>
      </c>
      <c r="V192" s="18"/>
      <c r="W192" s="7"/>
      <c r="X192" s="12">
        <v>0</v>
      </c>
      <c r="Y192" s="74"/>
      <c r="Z192" s="7" t="s">
        <v>57</v>
      </c>
      <c r="AA192" s="12">
        <v>0.88888888888888884</v>
      </c>
      <c r="AB192" s="77"/>
      <c r="AC192" s="7" t="s">
        <v>57</v>
      </c>
      <c r="AD192" s="12">
        <v>0.76388888888888884</v>
      </c>
      <c r="AE192" s="77"/>
      <c r="AF192" s="7" t="s">
        <v>57</v>
      </c>
      <c r="AG192" s="12">
        <v>0.97142857142857142</v>
      </c>
      <c r="AH192" s="77"/>
      <c r="AI192" s="7" t="s">
        <v>57</v>
      </c>
      <c r="AJ192" s="12">
        <v>1.05</v>
      </c>
      <c r="AK192" s="77"/>
      <c r="AL192" s="7" t="s">
        <v>57</v>
      </c>
      <c r="AM192" s="12">
        <v>1.032258064516129</v>
      </c>
      <c r="AO192" s="83" t="s">
        <v>57</v>
      </c>
      <c r="AP192" s="84">
        <v>0.66666666666666663</v>
      </c>
      <c r="AR192" s="82" t="s">
        <v>57</v>
      </c>
      <c r="AS192" s="84">
        <v>1.0714285714285714</v>
      </c>
      <c r="AT192" s="88"/>
      <c r="AU192" s="82" t="s">
        <v>57</v>
      </c>
      <c r="AV192" s="84">
        <v>1.0087719298245614</v>
      </c>
      <c r="AW192" s="93"/>
      <c r="AX192" s="87" t="s">
        <v>57</v>
      </c>
      <c r="AY192" s="84">
        <v>1</v>
      </c>
    </row>
    <row r="193" spans="1:51" ht="17.399999999999999" customHeight="1" x14ac:dyDescent="0.3">
      <c r="A193" s="7" t="s">
        <v>9</v>
      </c>
      <c r="B193" s="6" t="s">
        <v>169</v>
      </c>
      <c r="C193" s="102">
        <f>SUM(F193,I193,L193,O193,R193,U193,X193,AA193,AD193,AG193,AJ193,AM193,AP193,AS193,AV193,AY193)/16</f>
        <v>0.86781718380556916</v>
      </c>
      <c r="D193" s="104">
        <f>C193*16/13</f>
        <v>1.0680826877607006</v>
      </c>
      <c r="E193" s="43" t="s">
        <v>9</v>
      </c>
      <c r="F193" s="30">
        <v>0.77500000000000002</v>
      </c>
      <c r="G193" s="56"/>
      <c r="H193" s="31" t="s">
        <v>9</v>
      </c>
      <c r="I193" s="30">
        <v>0.80952380952380953</v>
      </c>
      <c r="J193" s="56"/>
      <c r="K193" s="31" t="s">
        <v>9</v>
      </c>
      <c r="L193" s="12">
        <v>1.0526315789473684</v>
      </c>
      <c r="M193" s="51"/>
      <c r="N193" s="31" t="s">
        <v>9</v>
      </c>
      <c r="O193" s="30">
        <v>0.90909090909090906</v>
      </c>
      <c r="P193" s="51"/>
      <c r="Q193" s="43" t="s">
        <v>9</v>
      </c>
      <c r="R193" s="30">
        <v>0.70588235294117652</v>
      </c>
      <c r="S193" s="34"/>
      <c r="T193" s="27" t="s">
        <v>9</v>
      </c>
      <c r="U193" s="13">
        <v>0.78846153846153844</v>
      </c>
      <c r="V193" s="18"/>
      <c r="W193" s="7" t="s">
        <v>9</v>
      </c>
      <c r="X193" s="12">
        <v>0.91379310344827591</v>
      </c>
      <c r="Y193" s="74"/>
      <c r="Z193" s="7" t="s">
        <v>9</v>
      </c>
      <c r="AA193" s="12">
        <v>0.94444444444444442</v>
      </c>
      <c r="AB193" s="77"/>
      <c r="AC193" s="7" t="s">
        <v>9</v>
      </c>
      <c r="AD193" s="12">
        <v>0.59722222222222221</v>
      </c>
      <c r="AE193" s="77"/>
      <c r="AF193" s="7" t="s">
        <v>9</v>
      </c>
      <c r="AG193" s="12">
        <v>0.74285714285714288</v>
      </c>
      <c r="AH193" s="77"/>
      <c r="AI193" s="7" t="s">
        <v>9</v>
      </c>
      <c r="AJ193" s="12">
        <v>1.05</v>
      </c>
      <c r="AK193" s="77"/>
      <c r="AL193" s="7" t="s">
        <v>9</v>
      </c>
      <c r="AM193" s="12">
        <v>1.032258064516129</v>
      </c>
      <c r="AO193" s="83" t="s">
        <v>9</v>
      </c>
      <c r="AP193" s="84">
        <v>0.7142857142857143</v>
      </c>
      <c r="AR193" s="82" t="s">
        <v>9</v>
      </c>
      <c r="AS193" s="84">
        <v>0.9285714285714286</v>
      </c>
      <c r="AT193" s="88"/>
      <c r="AU193" s="82" t="s">
        <v>9</v>
      </c>
      <c r="AV193" s="84">
        <v>0.92105263157894735</v>
      </c>
      <c r="AW193" s="93"/>
      <c r="AX193" s="82" t="s">
        <v>9</v>
      </c>
      <c r="AY193" s="84">
        <v>1</v>
      </c>
    </row>
    <row r="194" spans="1:51" ht="17.399999999999999" customHeight="1" x14ac:dyDescent="0.3">
      <c r="A194" s="7" t="s">
        <v>83</v>
      </c>
      <c r="B194" s="6" t="s">
        <v>272</v>
      </c>
      <c r="C194" s="102">
        <f>SUM(F194,I194,L194,O194,R194,U194,X194,AA194,AD194,AG194,AJ194,AM194,AP194,AS194,AV194,AY194)/16</f>
        <v>0.85514091545228976</v>
      </c>
      <c r="D194" s="104">
        <f>C194*16/13</f>
        <v>1.0524811267105105</v>
      </c>
      <c r="E194" s="43"/>
      <c r="F194" s="30">
        <v>0</v>
      </c>
      <c r="G194" s="56"/>
      <c r="H194" s="31" t="s">
        <v>83</v>
      </c>
      <c r="I194" s="30">
        <v>1.0476190476190477</v>
      </c>
      <c r="J194" s="56"/>
      <c r="K194" s="31"/>
      <c r="L194" s="12">
        <v>0</v>
      </c>
      <c r="M194" s="51"/>
      <c r="N194" s="31" t="s">
        <v>83</v>
      </c>
      <c r="O194" s="62">
        <v>1.0303030303030303</v>
      </c>
      <c r="P194" s="51"/>
      <c r="Q194" s="43" t="s">
        <v>83</v>
      </c>
      <c r="R194" s="30">
        <v>0.94117647058823528</v>
      </c>
      <c r="S194" s="34"/>
      <c r="T194" s="27" t="s">
        <v>83</v>
      </c>
      <c r="U194" s="13">
        <v>1.0961538461538463</v>
      </c>
      <c r="V194" s="18"/>
      <c r="W194" s="7" t="s">
        <v>83</v>
      </c>
      <c r="X194" s="12">
        <v>1.0517241379310345</v>
      </c>
      <c r="Y194" s="74"/>
      <c r="Z194" s="7" t="s">
        <v>83</v>
      </c>
      <c r="AA194" s="12">
        <v>0.3611111111111111</v>
      </c>
      <c r="AB194" s="77"/>
      <c r="AC194" s="7" t="s">
        <v>83</v>
      </c>
      <c r="AD194" s="12">
        <v>0.93055555555555558</v>
      </c>
      <c r="AE194" s="77"/>
      <c r="AF194" s="7" t="s">
        <v>83</v>
      </c>
      <c r="AG194" s="12">
        <v>1.0285714285714285</v>
      </c>
      <c r="AH194" s="77"/>
      <c r="AI194" s="7" t="s">
        <v>83</v>
      </c>
      <c r="AJ194" s="12">
        <v>1.05</v>
      </c>
      <c r="AK194" s="77"/>
      <c r="AL194" s="7" t="s">
        <v>83</v>
      </c>
      <c r="AM194" s="12">
        <v>1.032258064516129</v>
      </c>
      <c r="AO194" s="83" t="s">
        <v>83</v>
      </c>
      <c r="AP194" s="84">
        <v>1.0952380952380953</v>
      </c>
      <c r="AR194" s="82" t="s">
        <v>83</v>
      </c>
      <c r="AS194" s="84">
        <v>1</v>
      </c>
      <c r="AT194" s="88"/>
      <c r="AU194" s="82" t="s">
        <v>83</v>
      </c>
      <c r="AV194" s="84">
        <v>1.0175438596491229</v>
      </c>
      <c r="AW194" s="93"/>
      <c r="AX194" s="87" t="s">
        <v>83</v>
      </c>
      <c r="AY194" s="84">
        <v>1</v>
      </c>
    </row>
    <row r="195" spans="1:51" ht="17.399999999999999" customHeight="1" x14ac:dyDescent="0.3">
      <c r="A195" s="7" t="s">
        <v>148</v>
      </c>
      <c r="B195" s="2">
        <v>98756</v>
      </c>
      <c r="C195" s="102">
        <f>SUM(F195,I195,L195,O195,R195,U195,X195,AA195,AD195,AG195,AJ195,AM195,AP195,AS195,AV195,AY195)/16</f>
        <v>0.5670474948208345</v>
      </c>
      <c r="D195" s="104">
        <f>C195*16/13</f>
        <v>0.69790460901025786</v>
      </c>
      <c r="E195" s="43" t="s">
        <v>148</v>
      </c>
      <c r="F195" s="30">
        <v>0.85</v>
      </c>
      <c r="G195" s="54"/>
      <c r="H195" s="31" t="s">
        <v>148</v>
      </c>
      <c r="I195" s="30">
        <v>0.76190476190476186</v>
      </c>
      <c r="J195" s="54"/>
      <c r="K195" s="31" t="s">
        <v>148</v>
      </c>
      <c r="L195" s="12">
        <v>1.0526315789473684</v>
      </c>
      <c r="M195" s="49"/>
      <c r="N195" s="31" t="s">
        <v>148</v>
      </c>
      <c r="O195" s="62">
        <v>0.72727272727272729</v>
      </c>
      <c r="P195" s="49"/>
      <c r="Q195" s="43" t="s">
        <v>148</v>
      </c>
      <c r="R195" s="30">
        <v>1.0588235294117647</v>
      </c>
      <c r="S195" s="32"/>
      <c r="T195" s="27" t="s">
        <v>148</v>
      </c>
      <c r="U195" s="13">
        <v>0.75</v>
      </c>
      <c r="V195" s="16"/>
      <c r="W195" s="7" t="s">
        <v>148</v>
      </c>
      <c r="X195" s="12">
        <v>0.56896551724137934</v>
      </c>
      <c r="Y195" s="74"/>
      <c r="Z195" s="7" t="s">
        <v>148</v>
      </c>
      <c r="AA195" s="12">
        <v>0.1388888888888889</v>
      </c>
      <c r="AC195" s="7" t="s">
        <v>148</v>
      </c>
      <c r="AD195" s="12">
        <v>0.59722222222222221</v>
      </c>
      <c r="AF195" s="7" t="s">
        <v>148</v>
      </c>
      <c r="AG195" s="12">
        <v>0.74285714285714288</v>
      </c>
      <c r="AI195" s="7" t="s">
        <v>148</v>
      </c>
      <c r="AJ195" s="12">
        <v>1.05</v>
      </c>
      <c r="AL195" s="7" t="s">
        <v>148</v>
      </c>
      <c r="AM195" s="12">
        <v>0.77419354838709675</v>
      </c>
      <c r="AO195" s="95"/>
      <c r="AP195" s="84">
        <v>0</v>
      </c>
      <c r="AR195" s="78"/>
      <c r="AS195" s="84">
        <v>0</v>
      </c>
      <c r="AU195" s="78"/>
      <c r="AV195" s="84">
        <v>0</v>
      </c>
      <c r="AW195" s="93"/>
      <c r="AX195" s="78"/>
      <c r="AY195" s="84">
        <v>0</v>
      </c>
    </row>
    <row r="196" spans="1:51" ht="17.399999999999999" customHeight="1" x14ac:dyDescent="0.3">
      <c r="A196" s="7" t="s">
        <v>4</v>
      </c>
      <c r="B196" s="6" t="s">
        <v>162</v>
      </c>
      <c r="C196" s="102">
        <f>SUM(F196,I196,L196,O196,R196,U196,X196,AA196,AD196,AG196,AJ196,AM196,AP196,AS196,AV196,AY196)/16</f>
        <v>0.96045398814285798</v>
      </c>
      <c r="D196" s="104">
        <f>C196*16/13</f>
        <v>1.1820972161758252</v>
      </c>
      <c r="E196" s="43" t="s">
        <v>4</v>
      </c>
      <c r="F196" s="30">
        <v>0.9</v>
      </c>
      <c r="G196" s="56"/>
      <c r="H196" s="31" t="s">
        <v>4</v>
      </c>
      <c r="I196" s="30">
        <v>0.95238095238095233</v>
      </c>
      <c r="J196" s="56"/>
      <c r="K196" s="31" t="s">
        <v>4</v>
      </c>
      <c r="L196" s="12">
        <v>1.0526315789473684</v>
      </c>
      <c r="M196" s="51"/>
      <c r="N196" s="31" t="s">
        <v>4</v>
      </c>
      <c r="O196" s="62">
        <v>1.0303030303030303</v>
      </c>
      <c r="P196" s="51"/>
      <c r="Q196" s="43" t="s">
        <v>4</v>
      </c>
      <c r="R196" s="30">
        <v>0.94117647058823528</v>
      </c>
      <c r="S196" s="34"/>
      <c r="T196" s="27" t="s">
        <v>4</v>
      </c>
      <c r="U196" s="13">
        <v>0.90384615384615385</v>
      </c>
      <c r="V196" s="18"/>
      <c r="W196" s="7" t="s">
        <v>4</v>
      </c>
      <c r="X196" s="12">
        <v>0.98275862068965514</v>
      </c>
      <c r="Y196" s="74"/>
      <c r="Z196" s="7" t="s">
        <v>4</v>
      </c>
      <c r="AA196" s="12">
        <v>0.94444444444444442</v>
      </c>
      <c r="AB196" s="77"/>
      <c r="AC196" s="7" t="s">
        <v>4</v>
      </c>
      <c r="AD196" s="12">
        <v>0.98611111111111116</v>
      </c>
      <c r="AE196" s="77"/>
      <c r="AF196" s="7" t="s">
        <v>4</v>
      </c>
      <c r="AG196" s="12">
        <v>0.97142857142857142</v>
      </c>
      <c r="AH196" s="77"/>
      <c r="AI196" s="7" t="s">
        <v>4</v>
      </c>
      <c r="AJ196" s="12">
        <v>0.95</v>
      </c>
      <c r="AK196" s="77"/>
      <c r="AL196" s="7" t="s">
        <v>4</v>
      </c>
      <c r="AM196" s="12">
        <v>1.032258064516129</v>
      </c>
      <c r="AO196" s="86" t="s">
        <v>4</v>
      </c>
      <c r="AP196" s="84">
        <v>0.66666666666666663</v>
      </c>
      <c r="AR196" s="85" t="s">
        <v>4</v>
      </c>
      <c r="AS196" s="84">
        <v>1.0357142857142858</v>
      </c>
      <c r="AT196" s="88"/>
      <c r="AU196" s="85" t="s">
        <v>4</v>
      </c>
      <c r="AV196" s="84">
        <v>1.0175438596491229</v>
      </c>
      <c r="AW196" s="93"/>
      <c r="AX196" s="82" t="s">
        <v>4</v>
      </c>
      <c r="AY196" s="84">
        <v>1</v>
      </c>
    </row>
    <row r="197" spans="1:51" ht="17.399999999999999" customHeight="1" x14ac:dyDescent="0.3">
      <c r="A197" s="7" t="s">
        <v>15</v>
      </c>
      <c r="B197" s="6" t="s">
        <v>177</v>
      </c>
      <c r="C197" s="102">
        <f>SUM(F197,I197,L197,O197,R197,U197,X197,AA197,AD197,AG197,AJ197,AM197,AP197,AS197,AV197,AY197)/16</f>
        <v>0.40509377790741224</v>
      </c>
      <c r="D197" s="104">
        <f>C197*16/13</f>
        <v>0.49857695742450736</v>
      </c>
      <c r="E197" s="43"/>
      <c r="F197" s="30">
        <v>0</v>
      </c>
      <c r="G197" s="56"/>
      <c r="H197" s="7"/>
      <c r="I197" s="30">
        <v>0</v>
      </c>
      <c r="J197" s="56"/>
      <c r="K197" s="7"/>
      <c r="L197" s="12">
        <v>0</v>
      </c>
      <c r="M197" s="51"/>
      <c r="N197" s="61"/>
      <c r="O197" s="62">
        <v>0</v>
      </c>
      <c r="P197" s="51"/>
      <c r="Q197" s="63"/>
      <c r="R197" s="66">
        <v>0</v>
      </c>
      <c r="S197" s="34"/>
      <c r="T197" s="67"/>
      <c r="U197" s="13">
        <v>0</v>
      </c>
      <c r="V197" s="18"/>
      <c r="W197" s="7" t="s">
        <v>15</v>
      </c>
      <c r="X197" s="12">
        <v>0.74137931034482762</v>
      </c>
      <c r="Y197" s="74"/>
      <c r="Z197" s="7"/>
      <c r="AA197" s="12">
        <v>0</v>
      </c>
      <c r="AB197" s="77"/>
      <c r="AC197" s="7" t="s">
        <v>15</v>
      </c>
      <c r="AD197" s="12">
        <v>0.73611111111111116</v>
      </c>
      <c r="AE197" s="77"/>
      <c r="AF197" s="7"/>
      <c r="AG197" s="12">
        <v>0</v>
      </c>
      <c r="AH197" s="77"/>
      <c r="AI197" s="7" t="s">
        <v>15</v>
      </c>
      <c r="AJ197" s="12">
        <v>0.9</v>
      </c>
      <c r="AK197" s="77"/>
      <c r="AL197" s="7"/>
      <c r="AM197" s="12">
        <v>0</v>
      </c>
      <c r="AO197" s="83" t="s">
        <v>15</v>
      </c>
      <c r="AP197" s="84">
        <v>1.0952380952380953</v>
      </c>
      <c r="AR197" s="82" t="s">
        <v>15</v>
      </c>
      <c r="AS197" s="84">
        <v>1</v>
      </c>
      <c r="AT197" s="88"/>
      <c r="AU197" s="82" t="s">
        <v>15</v>
      </c>
      <c r="AV197" s="84">
        <v>1.0087719298245614</v>
      </c>
      <c r="AW197" s="93"/>
      <c r="AX197" s="82" t="s">
        <v>15</v>
      </c>
      <c r="AY197" s="84">
        <v>1</v>
      </c>
    </row>
    <row r="198" spans="1:51" ht="17.399999999999999" customHeight="1" x14ac:dyDescent="0.3">
      <c r="A198" s="7" t="s">
        <v>77</v>
      </c>
      <c r="B198" s="6" t="s">
        <v>265</v>
      </c>
      <c r="C198" s="102">
        <f>SUM(F198,I198,L198,O198,R198,U198,X198,AA198,AD198,AG198,AJ198,AM198,AP198,AS198,AV198,AY198)/16</f>
        <v>0.71000711197002886</v>
      </c>
      <c r="D198" s="104">
        <f>C198*16/13</f>
        <v>0.87385490704003554</v>
      </c>
      <c r="E198" s="100" t="s">
        <v>77</v>
      </c>
      <c r="F198" s="12">
        <v>0.82499999999999996</v>
      </c>
      <c r="G198" s="56"/>
      <c r="H198" s="7" t="s">
        <v>77</v>
      </c>
      <c r="I198" s="30">
        <v>0.95238095238095233</v>
      </c>
      <c r="J198" s="56"/>
      <c r="K198" s="7" t="s">
        <v>77</v>
      </c>
      <c r="L198" s="12">
        <v>0.63157894736842102</v>
      </c>
      <c r="M198" s="51"/>
      <c r="N198" s="61" t="s">
        <v>77</v>
      </c>
      <c r="O198" s="62">
        <v>0.72727272727272729</v>
      </c>
      <c r="P198" s="51"/>
      <c r="Q198" s="63" t="s">
        <v>77</v>
      </c>
      <c r="R198" s="66">
        <v>0.94117647058823528</v>
      </c>
      <c r="S198" s="34"/>
      <c r="T198" s="67" t="s">
        <v>77</v>
      </c>
      <c r="U198" s="13">
        <v>0.63461538461538458</v>
      </c>
      <c r="V198" s="18"/>
      <c r="W198" s="7"/>
      <c r="X198" s="12">
        <v>0</v>
      </c>
      <c r="Y198" s="74"/>
      <c r="Z198" s="7" t="s">
        <v>77</v>
      </c>
      <c r="AA198" s="12">
        <v>1.0555555555555556</v>
      </c>
      <c r="AB198" s="77"/>
      <c r="AC198" s="7"/>
      <c r="AD198" s="12">
        <v>0</v>
      </c>
      <c r="AE198" s="77"/>
      <c r="AF198" s="7" t="s">
        <v>77</v>
      </c>
      <c r="AG198" s="12">
        <v>0.91428571428571426</v>
      </c>
      <c r="AH198" s="77"/>
      <c r="AI198" s="7" t="s">
        <v>77</v>
      </c>
      <c r="AJ198" s="12">
        <v>0.75</v>
      </c>
      <c r="AK198" s="77"/>
      <c r="AL198" s="7" t="s">
        <v>77</v>
      </c>
      <c r="AM198" s="12">
        <v>1.032258064516129</v>
      </c>
      <c r="AO198" s="83" t="s">
        <v>77</v>
      </c>
      <c r="AP198" s="84">
        <v>0.90476190476190477</v>
      </c>
      <c r="AR198" s="82" t="s">
        <v>77</v>
      </c>
      <c r="AS198" s="84">
        <v>1</v>
      </c>
      <c r="AT198" s="88"/>
      <c r="AU198" s="82" t="s">
        <v>77</v>
      </c>
      <c r="AV198" s="84">
        <v>0.99122807017543857</v>
      </c>
      <c r="AW198" s="93"/>
      <c r="AX198" s="82"/>
      <c r="AY198" s="84">
        <v>0</v>
      </c>
    </row>
    <row r="199" spans="1:51" ht="17.399999999999999" customHeight="1" x14ac:dyDescent="0.3">
      <c r="A199" s="7" t="s">
        <v>51</v>
      </c>
      <c r="B199" s="6" t="s">
        <v>230</v>
      </c>
      <c r="C199" s="102">
        <f>SUM(F199,I199,L199,O199,R199,U199,X199,AA199,AD199,AG199,AJ199,AM199,AP199,AS199,AV199,AY199)/16</f>
        <v>0.81883650602665015</v>
      </c>
      <c r="D199" s="104">
        <f>C199*16/13</f>
        <v>1.0077987766481848</v>
      </c>
      <c r="E199" s="43" t="s">
        <v>51</v>
      </c>
      <c r="F199" s="30">
        <v>0.92500000000000004</v>
      </c>
      <c r="G199" s="56"/>
      <c r="H199" s="31" t="s">
        <v>51</v>
      </c>
      <c r="I199" s="30">
        <v>0.95238095238095233</v>
      </c>
      <c r="J199" s="56"/>
      <c r="K199" s="31" t="s">
        <v>51</v>
      </c>
      <c r="L199" s="12">
        <v>1.0526315789473684</v>
      </c>
      <c r="M199" s="51"/>
      <c r="N199" s="31" t="s">
        <v>51</v>
      </c>
      <c r="O199" s="62">
        <v>0.66666666666666663</v>
      </c>
      <c r="P199" s="51"/>
      <c r="Q199" s="43" t="s">
        <v>51</v>
      </c>
      <c r="R199" s="66">
        <v>1.0588235294117647</v>
      </c>
      <c r="S199" s="34"/>
      <c r="T199" s="27" t="s">
        <v>51</v>
      </c>
      <c r="U199" s="13">
        <v>0.82692307692307687</v>
      </c>
      <c r="V199" s="18"/>
      <c r="W199" s="7" t="s">
        <v>51</v>
      </c>
      <c r="X199" s="12">
        <v>0.7068965517241379</v>
      </c>
      <c r="Y199" s="74"/>
      <c r="Z199" s="7" t="s">
        <v>51</v>
      </c>
      <c r="AA199" s="12">
        <v>0.94444444444444442</v>
      </c>
      <c r="AB199" s="77"/>
      <c r="AC199" s="7" t="s">
        <v>51</v>
      </c>
      <c r="AD199" s="12">
        <v>0.65277777777777779</v>
      </c>
      <c r="AE199" s="77"/>
      <c r="AF199" s="7" t="s">
        <v>51</v>
      </c>
      <c r="AG199" s="12">
        <v>0.65714285714285714</v>
      </c>
      <c r="AH199" s="77"/>
      <c r="AI199" s="7" t="s">
        <v>51</v>
      </c>
      <c r="AJ199" s="12">
        <v>0.95</v>
      </c>
      <c r="AK199" s="77"/>
      <c r="AL199" s="7" t="s">
        <v>51</v>
      </c>
      <c r="AM199" s="12">
        <v>1.032258064516129</v>
      </c>
      <c r="AO199" s="83" t="s">
        <v>51</v>
      </c>
      <c r="AP199" s="84">
        <v>0.66666666666666663</v>
      </c>
      <c r="AR199" s="82"/>
      <c r="AS199" s="84">
        <v>0</v>
      </c>
      <c r="AT199" s="88"/>
      <c r="AU199" s="82" t="s">
        <v>51</v>
      </c>
      <c r="AV199" s="84">
        <v>1.0087719298245614</v>
      </c>
      <c r="AW199" s="93"/>
      <c r="AX199" s="82" t="s">
        <v>51</v>
      </c>
      <c r="AY199" s="84">
        <v>1</v>
      </c>
    </row>
    <row r="200" spans="1:51" ht="17.399999999999999" customHeight="1" x14ac:dyDescent="0.3">
      <c r="A200" s="8" t="s">
        <v>156</v>
      </c>
      <c r="B200" s="2"/>
      <c r="C200" s="102">
        <f>SUM(F200,I200,L200,O200,R200,U200,X200,AA200,AD200,AG200,AJ200,AM200,AP200,AS200,AV200,AY200)/16</f>
        <v>0.25004208414134887</v>
      </c>
      <c r="D200" s="104">
        <f>C200*16/13</f>
        <v>0.30774410355858323</v>
      </c>
      <c r="E200" s="100" t="s">
        <v>156</v>
      </c>
      <c r="F200" s="30">
        <v>0.875</v>
      </c>
      <c r="G200" s="54"/>
      <c r="H200" s="7" t="s">
        <v>156</v>
      </c>
      <c r="I200" s="30">
        <v>1.0476190476190477</v>
      </c>
      <c r="J200" s="54"/>
      <c r="K200" s="59"/>
      <c r="L200" s="12">
        <v>0</v>
      </c>
      <c r="M200" s="49"/>
      <c r="N200" s="38"/>
      <c r="O200" s="62">
        <v>0</v>
      </c>
      <c r="P200" s="49"/>
      <c r="Q200" s="43" t="s">
        <v>156</v>
      </c>
      <c r="R200" s="66">
        <v>1.0588235294117647</v>
      </c>
      <c r="S200" s="32"/>
      <c r="T200" s="67" t="s">
        <v>156</v>
      </c>
      <c r="U200" s="13">
        <v>1.0192307692307692</v>
      </c>
      <c r="V200" s="16"/>
      <c r="W200" s="2"/>
      <c r="X200" s="12">
        <v>0</v>
      </c>
      <c r="Y200" s="74"/>
      <c r="AA200" s="12">
        <v>0</v>
      </c>
      <c r="AB200" s="77"/>
      <c r="AC200" s="7"/>
      <c r="AD200" s="12">
        <v>0</v>
      </c>
      <c r="AE200" s="77"/>
      <c r="AF200" s="7"/>
      <c r="AG200" s="12">
        <v>0</v>
      </c>
      <c r="AH200" s="77"/>
      <c r="AI200" s="7"/>
      <c r="AJ200" s="12">
        <v>0</v>
      </c>
      <c r="AK200" s="77"/>
      <c r="AL200" s="7"/>
      <c r="AM200" s="12">
        <v>0</v>
      </c>
      <c r="AP200" s="84">
        <v>0</v>
      </c>
      <c r="AS200" s="84">
        <v>0</v>
      </c>
      <c r="AV200" s="84">
        <v>0</v>
      </c>
      <c r="AY200" s="84">
        <v>0</v>
      </c>
    </row>
    <row r="201" spans="1:51" ht="17.399999999999999" customHeight="1" x14ac:dyDescent="0.3">
      <c r="A201" s="8" t="s">
        <v>137</v>
      </c>
      <c r="B201" s="9"/>
      <c r="C201" s="102">
        <f>SUM(F201,I201,L201,O201,R201,U201,X201,AA201,AD201,AG201,AJ201,AM201,AP201,AS201,AV201,AY201)/16</f>
        <v>6.4516129032258063E-2</v>
      </c>
      <c r="D201" s="104">
        <f>C201*16/13</f>
        <v>7.9404466501240695E-2</v>
      </c>
      <c r="F201" s="60"/>
      <c r="G201" s="57"/>
      <c r="I201" s="30">
        <v>0</v>
      </c>
      <c r="J201" s="57"/>
      <c r="L201" s="12">
        <v>0</v>
      </c>
      <c r="M201" s="52"/>
      <c r="O201" s="62">
        <v>0</v>
      </c>
      <c r="P201" s="52"/>
      <c r="R201" s="66">
        <v>0</v>
      </c>
      <c r="S201" s="35"/>
      <c r="U201" s="13">
        <v>0</v>
      </c>
      <c r="V201" s="19"/>
      <c r="W201" s="7"/>
      <c r="X201" s="12">
        <v>0</v>
      </c>
      <c r="Y201" s="74"/>
      <c r="Z201" s="70"/>
      <c r="AA201" s="12">
        <v>0</v>
      </c>
      <c r="AB201" s="77"/>
      <c r="AC201" s="70"/>
      <c r="AD201" s="12">
        <v>0</v>
      </c>
      <c r="AE201" s="77"/>
      <c r="AG201" s="12">
        <v>0</v>
      </c>
      <c r="AH201" s="77"/>
      <c r="AJ201" s="12">
        <v>0</v>
      </c>
      <c r="AK201" s="77"/>
      <c r="AL201" s="7" t="s">
        <v>137</v>
      </c>
      <c r="AM201" s="12">
        <v>1.032258064516129</v>
      </c>
      <c r="AO201" s="95"/>
      <c r="AP201" s="84">
        <v>0</v>
      </c>
      <c r="AR201" s="78"/>
      <c r="AS201" s="84">
        <v>0</v>
      </c>
      <c r="AT201" s="90"/>
      <c r="AU201" s="87"/>
      <c r="AV201" s="84">
        <v>0</v>
      </c>
      <c r="AW201" s="93"/>
      <c r="AX201" s="78"/>
      <c r="AY201" s="84">
        <v>0</v>
      </c>
    </row>
    <row r="202" spans="1:51" ht="17.399999999999999" customHeight="1" x14ac:dyDescent="0.3">
      <c r="A202" s="8" t="s">
        <v>138</v>
      </c>
      <c r="B202" s="9"/>
      <c r="C202" s="102">
        <f>SUM(F202,I202,L202,O202,R202,U202,X202,AA202,AD202,AG202,AJ202,AM202,AP202,AS202,AV202,AY202)/16</f>
        <v>0.05</v>
      </c>
      <c r="D202" s="104">
        <f>C202*16/13</f>
        <v>6.1538461538461542E-2</v>
      </c>
      <c r="F202" s="30">
        <v>0</v>
      </c>
      <c r="G202" s="57"/>
      <c r="H202" s="60"/>
      <c r="I202" s="30">
        <v>0</v>
      </c>
      <c r="J202" s="57"/>
      <c r="K202" s="60"/>
      <c r="L202" s="12">
        <v>0</v>
      </c>
      <c r="M202" s="52"/>
      <c r="O202" s="62">
        <v>0</v>
      </c>
      <c r="P202" s="52"/>
      <c r="Q202" s="65"/>
      <c r="R202" s="66">
        <v>0</v>
      </c>
      <c r="S202" s="35"/>
      <c r="T202" s="69"/>
      <c r="U202" s="13">
        <v>0</v>
      </c>
      <c r="V202" s="19"/>
      <c r="W202" s="7"/>
      <c r="X202" s="12">
        <v>0</v>
      </c>
      <c r="Y202" s="74"/>
      <c r="AA202" s="12">
        <v>0</v>
      </c>
      <c r="AD202" s="12">
        <v>0</v>
      </c>
      <c r="AF202" s="7" t="s">
        <v>138</v>
      </c>
      <c r="AG202" s="12">
        <v>0.8</v>
      </c>
      <c r="AJ202" s="12">
        <v>0</v>
      </c>
      <c r="AM202" s="12">
        <v>0</v>
      </c>
      <c r="AP202" s="84">
        <v>0</v>
      </c>
      <c r="AS202" s="84">
        <v>0</v>
      </c>
      <c r="AV202" s="84">
        <v>0</v>
      </c>
      <c r="AY202" s="84">
        <v>0</v>
      </c>
    </row>
    <row r="203" spans="1:51" ht="17.399999999999999" customHeight="1" x14ac:dyDescent="0.3">
      <c r="A203" s="8" t="s">
        <v>139</v>
      </c>
      <c r="B203" s="9"/>
      <c r="C203" s="102">
        <f>SUM(F203,I203,L203,O203,R203,U203,X203,AA203,AD203,AG203,AJ203,AM203,AP203,AS203,AV203,AY203)/16</f>
        <v>0.62763442789455848</v>
      </c>
      <c r="D203" s="104">
        <f>C203*16/13</f>
        <v>0.77247314202407202</v>
      </c>
      <c r="E203" s="43" t="s">
        <v>139</v>
      </c>
      <c r="F203" s="30">
        <v>0.85</v>
      </c>
      <c r="G203" s="57"/>
      <c r="H203" s="7" t="s">
        <v>139</v>
      </c>
      <c r="I203" s="30">
        <v>0.95238095238095233</v>
      </c>
      <c r="J203" s="57"/>
      <c r="K203" s="7" t="s">
        <v>139</v>
      </c>
      <c r="L203" s="12">
        <v>1.0526315789473684</v>
      </c>
      <c r="M203" s="52"/>
      <c r="N203" s="31" t="s">
        <v>139</v>
      </c>
      <c r="O203" s="62">
        <v>0.90909090909090906</v>
      </c>
      <c r="P203" s="52"/>
      <c r="Q203" s="43" t="s">
        <v>139</v>
      </c>
      <c r="R203" s="66">
        <v>1.0588235294117647</v>
      </c>
      <c r="S203" s="35"/>
      <c r="T203" s="67" t="s">
        <v>139</v>
      </c>
      <c r="U203" s="13">
        <v>0.67307692307692313</v>
      </c>
      <c r="V203" s="19"/>
      <c r="W203" s="7"/>
      <c r="X203" s="12">
        <v>0</v>
      </c>
      <c r="Y203" s="74"/>
      <c r="Z203" s="7" t="s">
        <v>139</v>
      </c>
      <c r="AA203" s="12">
        <v>1.0555555555555556</v>
      </c>
      <c r="AB203" s="77"/>
      <c r="AC203" s="7" t="s">
        <v>139</v>
      </c>
      <c r="AD203" s="12">
        <v>0.70833333333333337</v>
      </c>
      <c r="AE203" s="77"/>
      <c r="AF203" s="7" t="s">
        <v>139</v>
      </c>
      <c r="AG203" s="12">
        <v>1</v>
      </c>
      <c r="AH203" s="77"/>
      <c r="AI203" s="7" t="s">
        <v>139</v>
      </c>
      <c r="AJ203" s="12">
        <v>0.75</v>
      </c>
      <c r="AK203" s="77"/>
      <c r="AL203" s="7" t="s">
        <v>139</v>
      </c>
      <c r="AM203" s="12">
        <v>1.032258064516129</v>
      </c>
      <c r="AO203" s="95"/>
      <c r="AP203" s="84">
        <v>0</v>
      </c>
      <c r="AR203" s="78"/>
      <c r="AS203" s="84">
        <v>0</v>
      </c>
      <c r="AU203" s="78"/>
      <c r="AV203" s="84">
        <v>0</v>
      </c>
      <c r="AW203" s="93"/>
      <c r="AX203" s="78"/>
      <c r="AY203" s="84">
        <v>0</v>
      </c>
    </row>
    <row r="204" spans="1:51" ht="17.399999999999999" customHeight="1" x14ac:dyDescent="0.3">
      <c r="A204" s="8" t="s">
        <v>158</v>
      </c>
      <c r="B204" s="2"/>
      <c r="C204" s="102">
        <f>SUM(F204,I204,L204,O204,R204,U204,X204,AA204,AD204,AG204,AJ204,AM204,AP204,AS204,AV204,AY204)/16</f>
        <v>0.24336162096417513</v>
      </c>
      <c r="D204" s="104">
        <f>C204*16/13</f>
        <v>0.29952199503283095</v>
      </c>
      <c r="E204" s="43" t="s">
        <v>158</v>
      </c>
      <c r="F204" s="30">
        <v>0.85</v>
      </c>
      <c r="G204" s="54"/>
      <c r="H204" s="7" t="s">
        <v>158</v>
      </c>
      <c r="I204" s="30">
        <v>0.47619047619047616</v>
      </c>
      <c r="J204" s="54"/>
      <c r="K204" s="31" t="s">
        <v>158</v>
      </c>
      <c r="L204" s="12">
        <v>0.84210526315789469</v>
      </c>
      <c r="M204" s="49"/>
      <c r="N204" s="31" t="s">
        <v>158</v>
      </c>
      <c r="O204" s="62">
        <v>0.66666666666666663</v>
      </c>
      <c r="P204" s="49"/>
      <c r="Q204" s="43" t="s">
        <v>158</v>
      </c>
      <c r="R204" s="66">
        <v>1.0588235294117647</v>
      </c>
      <c r="S204" s="32"/>
      <c r="T204" s="68"/>
      <c r="U204" s="13">
        <v>0</v>
      </c>
      <c r="V204" s="16"/>
      <c r="W204" s="2"/>
      <c r="X204" s="12">
        <v>0</v>
      </c>
      <c r="Y204" s="74"/>
      <c r="AA204" s="12">
        <v>0</v>
      </c>
      <c r="AB204" s="77"/>
      <c r="AC204" s="7"/>
      <c r="AD204" s="12">
        <v>0</v>
      </c>
      <c r="AE204" s="77"/>
      <c r="AF204" s="7"/>
      <c r="AG204" s="12">
        <v>0</v>
      </c>
      <c r="AH204" s="77"/>
      <c r="AI204" s="7"/>
      <c r="AJ204" s="12">
        <v>0</v>
      </c>
      <c r="AK204" s="77"/>
      <c r="AL204" s="7"/>
      <c r="AM204" s="12">
        <v>0</v>
      </c>
      <c r="AP204" s="84">
        <v>0</v>
      </c>
      <c r="AS204" s="84">
        <v>0</v>
      </c>
      <c r="AV204" s="84">
        <v>0</v>
      </c>
      <c r="AY204" s="84">
        <v>0</v>
      </c>
    </row>
    <row r="205" spans="1:51" ht="17.399999999999999" customHeight="1" x14ac:dyDescent="0.3">
      <c r="A205" s="8" t="s">
        <v>157</v>
      </c>
      <c r="B205" s="2"/>
      <c r="C205" s="102">
        <f>SUM(F205,I205,L205,O205,R205,U205,X205,AA205,AD205,AG205,AJ205,AM205,AP205,AS205,AV205,AY205)/16</f>
        <v>0.16461074561403508</v>
      </c>
      <c r="D205" s="104">
        <f>C205*16/13</f>
        <v>0.20259784075573548</v>
      </c>
      <c r="E205" s="100" t="s">
        <v>157</v>
      </c>
      <c r="F205" s="30">
        <v>0.375</v>
      </c>
      <c r="G205" s="54"/>
      <c r="H205" s="59"/>
      <c r="I205" s="30">
        <v>0</v>
      </c>
      <c r="J205" s="54"/>
      <c r="K205" s="7" t="s">
        <v>157</v>
      </c>
      <c r="L205" s="12">
        <v>0.84210526315789469</v>
      </c>
      <c r="M205" s="49"/>
      <c r="N205" s="61" t="s">
        <v>157</v>
      </c>
      <c r="O205" s="62">
        <v>0.66666666666666663</v>
      </c>
      <c r="P205" s="49"/>
      <c r="Q205" s="45"/>
      <c r="R205" s="66">
        <v>0</v>
      </c>
      <c r="S205" s="32"/>
      <c r="T205" s="69"/>
      <c r="U205" s="13">
        <v>0.75</v>
      </c>
      <c r="V205" s="16"/>
      <c r="W205" s="2"/>
      <c r="X205" s="12">
        <v>0</v>
      </c>
      <c r="Y205" s="74"/>
      <c r="AA205" s="12">
        <v>0</v>
      </c>
      <c r="AB205" s="77"/>
      <c r="AC205" s="7"/>
      <c r="AD205" s="12">
        <v>0</v>
      </c>
      <c r="AE205" s="77"/>
      <c r="AF205" s="7"/>
      <c r="AG205" s="12">
        <v>0</v>
      </c>
      <c r="AH205" s="77"/>
      <c r="AI205" s="7"/>
      <c r="AJ205" s="12">
        <v>0</v>
      </c>
      <c r="AK205" s="77"/>
      <c r="AL205" s="7"/>
      <c r="AM205" s="12">
        <v>0</v>
      </c>
      <c r="AP205" s="84">
        <v>0</v>
      </c>
      <c r="AS205" s="84">
        <v>0</v>
      </c>
      <c r="AV205" s="84">
        <v>0</v>
      </c>
      <c r="AY205" s="84">
        <v>0</v>
      </c>
    </row>
    <row r="206" spans="1:51" ht="17.399999999999999" customHeight="1" x14ac:dyDescent="0.3">
      <c r="A206" s="8" t="s">
        <v>140</v>
      </c>
      <c r="B206" s="9"/>
      <c r="C206" s="102">
        <f>SUM(F206,I206,L206,O206,R206,U206,X206,AA206,AD206,AG206,AJ206,AM206,AP206,AS206,AV206,AY206)/16</f>
        <v>0.19802072371598367</v>
      </c>
      <c r="D206" s="104">
        <f>C206*16/13</f>
        <v>0.24371781380428759</v>
      </c>
      <c r="F206" s="30">
        <v>0</v>
      </c>
      <c r="G206" s="57"/>
      <c r="I206" s="30">
        <v>0</v>
      </c>
      <c r="J206" s="57"/>
      <c r="K206" s="31" t="s">
        <v>140</v>
      </c>
      <c r="L206" s="12">
        <v>0.63157894736842102</v>
      </c>
      <c r="M206" s="52"/>
      <c r="N206" s="60"/>
      <c r="O206" s="62">
        <v>0</v>
      </c>
      <c r="P206" s="52"/>
      <c r="Q206" s="63" t="s">
        <v>140</v>
      </c>
      <c r="R206" s="66">
        <v>0.70588235294117652</v>
      </c>
      <c r="S206" s="35"/>
      <c r="T206" s="69"/>
      <c r="U206" s="13">
        <v>0</v>
      </c>
      <c r="V206" s="19"/>
      <c r="W206" s="7" t="s">
        <v>140</v>
      </c>
      <c r="X206" s="12">
        <v>0.56896551724137934</v>
      </c>
      <c r="Y206" s="74"/>
      <c r="Z206" s="7" t="s">
        <v>140</v>
      </c>
      <c r="AA206" s="12">
        <v>0.83333333333333337</v>
      </c>
      <c r="AB206" s="77"/>
      <c r="AC206" s="70"/>
      <c r="AD206" s="12">
        <v>0</v>
      </c>
      <c r="AE206" s="77"/>
      <c r="AF206" s="7" t="s">
        <v>140</v>
      </c>
      <c r="AG206" s="12">
        <v>0.42857142857142855</v>
      </c>
      <c r="AH206" s="77"/>
      <c r="AJ206" s="12">
        <v>0</v>
      </c>
      <c r="AM206" s="12">
        <v>0</v>
      </c>
      <c r="AP206" s="84">
        <v>0</v>
      </c>
      <c r="AS206" s="84">
        <v>0</v>
      </c>
      <c r="AV206" s="84">
        <v>0</v>
      </c>
      <c r="AY206" s="84">
        <v>0</v>
      </c>
    </row>
    <row r="207" spans="1:51" ht="17.399999999999999" customHeight="1" x14ac:dyDescent="0.3">
      <c r="A207" s="8" t="s">
        <v>141</v>
      </c>
      <c r="B207" s="9"/>
      <c r="C207" s="102">
        <f>SUM(F207,I207,L207,O207,R207,U207,X207,AA207,AD207,AG207,AJ207,AM207,AP207,AS207,AV207,AY207)/16</f>
        <v>0.15692684331797235</v>
      </c>
      <c r="D207" s="104">
        <f>C207*16/13</f>
        <v>0.19314073023750444</v>
      </c>
      <c r="E207" s="65"/>
      <c r="F207" s="30">
        <v>0</v>
      </c>
      <c r="G207" s="57"/>
      <c r="I207" s="30">
        <v>0</v>
      </c>
      <c r="J207" s="57"/>
      <c r="L207" s="12">
        <v>0</v>
      </c>
      <c r="M207" s="52"/>
      <c r="O207" s="62">
        <v>0</v>
      </c>
      <c r="P207" s="52"/>
      <c r="R207" s="66">
        <v>0</v>
      </c>
      <c r="S207" s="35"/>
      <c r="U207" s="13">
        <v>0</v>
      </c>
      <c r="V207" s="19"/>
      <c r="W207" s="2"/>
      <c r="X207" s="12">
        <v>0</v>
      </c>
      <c r="Y207" s="74"/>
      <c r="Z207" s="70"/>
      <c r="AA207" s="12">
        <v>0</v>
      </c>
      <c r="AB207" s="77"/>
      <c r="AC207" s="70"/>
      <c r="AD207" s="12">
        <v>0</v>
      </c>
      <c r="AE207" s="77"/>
      <c r="AF207" s="7" t="s">
        <v>141</v>
      </c>
      <c r="AG207" s="12">
        <v>0.62857142857142856</v>
      </c>
      <c r="AH207" s="77"/>
      <c r="AI207" s="7" t="s">
        <v>141</v>
      </c>
      <c r="AJ207" s="12">
        <v>0.85</v>
      </c>
      <c r="AK207" s="77"/>
      <c r="AL207" s="7" t="s">
        <v>141</v>
      </c>
      <c r="AM207" s="12">
        <v>1.032258064516129</v>
      </c>
      <c r="AO207" s="95"/>
      <c r="AP207" s="84">
        <v>0</v>
      </c>
      <c r="AR207" s="78"/>
      <c r="AS207" s="84">
        <v>0</v>
      </c>
      <c r="AU207" s="78"/>
      <c r="AV207" s="84">
        <v>0</v>
      </c>
      <c r="AW207" s="93"/>
      <c r="AX207" s="78"/>
      <c r="AY207" s="84">
        <v>0</v>
      </c>
    </row>
    <row r="208" spans="1:51" ht="17.399999999999999" customHeight="1" x14ac:dyDescent="0.3">
      <c r="A208" s="8" t="s">
        <v>142</v>
      </c>
      <c r="B208" s="9"/>
      <c r="C208" s="102">
        <f>SUM(F208,I208,L208,O208,R208,U208,X208,AA208,AD208,AG208,AJ208,AM208,AP208,AS208,AV208,AY208)/16</f>
        <v>0.58279007078123191</v>
      </c>
      <c r="D208" s="104">
        <f>C208*16/13</f>
        <v>0.7172800871153624</v>
      </c>
      <c r="F208" s="30">
        <v>0</v>
      </c>
      <c r="G208" s="57"/>
      <c r="H208" s="31" t="s">
        <v>142</v>
      </c>
      <c r="I208" s="30">
        <v>0.7142857142857143</v>
      </c>
      <c r="J208" s="57"/>
      <c r="K208" s="31" t="s">
        <v>142</v>
      </c>
      <c r="L208" s="12">
        <v>0.63157894736842102</v>
      </c>
      <c r="M208" s="52"/>
      <c r="N208" s="60"/>
      <c r="O208" s="62">
        <v>0</v>
      </c>
      <c r="P208" s="52"/>
      <c r="Q208" s="43" t="s">
        <v>142</v>
      </c>
      <c r="R208" s="66">
        <v>0.94117647058823528</v>
      </c>
      <c r="S208" s="35"/>
      <c r="T208" s="27" t="s">
        <v>142</v>
      </c>
      <c r="U208" s="13">
        <v>0.71153846153846156</v>
      </c>
      <c r="V208" s="19"/>
      <c r="W208" s="7" t="s">
        <v>142</v>
      </c>
      <c r="X208" s="12">
        <v>0.81034482758620685</v>
      </c>
      <c r="Y208" s="74"/>
      <c r="Z208" s="70"/>
      <c r="AA208" s="12">
        <v>0</v>
      </c>
      <c r="AB208" s="77"/>
      <c r="AC208" s="70"/>
      <c r="AD208" s="12">
        <v>0</v>
      </c>
      <c r="AE208" s="77"/>
      <c r="AF208" s="7" t="s">
        <v>142</v>
      </c>
      <c r="AG208" s="12">
        <v>0.74285714285714288</v>
      </c>
      <c r="AH208" s="77"/>
      <c r="AJ208" s="12">
        <v>0</v>
      </c>
      <c r="AK208" s="77"/>
      <c r="AL208" s="7" t="s">
        <v>142</v>
      </c>
      <c r="AM208" s="12">
        <v>1.032258064516129</v>
      </c>
      <c r="AO208" s="94" t="s">
        <v>142</v>
      </c>
      <c r="AP208" s="84">
        <v>0.7142857142857143</v>
      </c>
      <c r="AR208" s="87" t="s">
        <v>142</v>
      </c>
      <c r="AS208" s="84">
        <v>1</v>
      </c>
      <c r="AT208" s="90"/>
      <c r="AU208" s="87" t="s">
        <v>142</v>
      </c>
      <c r="AV208" s="84">
        <v>1.0263157894736843</v>
      </c>
      <c r="AW208" s="93"/>
      <c r="AX208" s="87" t="s">
        <v>142</v>
      </c>
      <c r="AY208" s="84">
        <v>1</v>
      </c>
    </row>
    <row r="209" spans="1:51" ht="17.399999999999999" customHeight="1" x14ac:dyDescent="0.3">
      <c r="A209" s="8" t="s">
        <v>144</v>
      </c>
      <c r="B209" s="9"/>
      <c r="C209" s="102">
        <f>SUM(F209,I209,L209,O209,R209,U209,X209,AA209,AD209,AG209,AJ209,AM209,AP209,AS209,AV209,AY209)/16</f>
        <v>0.52415563000929177</v>
      </c>
      <c r="D209" s="104">
        <f>C209*16/13</f>
        <v>0.64511462154989752</v>
      </c>
      <c r="E209" s="43" t="s">
        <v>144</v>
      </c>
      <c r="F209" s="30">
        <v>0.875</v>
      </c>
      <c r="G209" s="57"/>
      <c r="H209" s="60"/>
      <c r="I209" s="30">
        <v>0</v>
      </c>
      <c r="J209" s="57"/>
      <c r="K209" s="31" t="s">
        <v>144</v>
      </c>
      <c r="L209" s="12">
        <v>1.0526315789473684</v>
      </c>
      <c r="M209" s="52"/>
      <c r="N209" s="31" t="s">
        <v>144</v>
      </c>
      <c r="O209" s="62">
        <v>0.87878787878787878</v>
      </c>
      <c r="P209" s="52"/>
      <c r="Q209" s="63" t="s">
        <v>144</v>
      </c>
      <c r="R209" s="66">
        <v>0.94117647058823528</v>
      </c>
      <c r="S209" s="35"/>
      <c r="T209" s="27" t="s">
        <v>144</v>
      </c>
      <c r="U209" s="13">
        <v>1.0192307692307692</v>
      </c>
      <c r="V209" s="19"/>
      <c r="W209" s="7" t="s">
        <v>144</v>
      </c>
      <c r="X209" s="12">
        <v>0.98275862068965514</v>
      </c>
      <c r="Y209" s="74"/>
      <c r="Z209" s="7" t="s">
        <v>144</v>
      </c>
      <c r="AA209" s="12">
        <v>0.94444444444444442</v>
      </c>
      <c r="AB209" s="77"/>
      <c r="AC209" s="7" t="s">
        <v>144</v>
      </c>
      <c r="AD209" s="12">
        <v>0.76388888888888884</v>
      </c>
      <c r="AE209" s="77"/>
      <c r="AF209" s="7" t="s">
        <v>144</v>
      </c>
      <c r="AG209" s="12">
        <v>0.9285714285714286</v>
      </c>
      <c r="AH209" s="77"/>
      <c r="AJ209" s="12">
        <v>0</v>
      </c>
      <c r="AK209" s="77"/>
      <c r="AM209" s="12">
        <v>0</v>
      </c>
      <c r="AP209" s="84">
        <v>0</v>
      </c>
      <c r="AS209" s="84">
        <v>0</v>
      </c>
      <c r="AV209" s="84">
        <v>0</v>
      </c>
      <c r="AY209" s="84">
        <v>0</v>
      </c>
    </row>
    <row r="210" spans="1:51" ht="17.399999999999999" customHeight="1" x14ac:dyDescent="0.3">
      <c r="A210" s="8" t="s">
        <v>154</v>
      </c>
      <c r="B210" s="2"/>
      <c r="C210" s="102">
        <f>SUM(F210,I210,L210,O210,R210,U210,X210,AA210,AD210,AG210,AJ210,AM210,AP210,AS210,AV210,AY210)/16</f>
        <v>8.9733327017809783E-2</v>
      </c>
      <c r="D210" s="104">
        <f>C210*16/13</f>
        <v>0.11044101786807357</v>
      </c>
      <c r="E210" s="100" t="s">
        <v>154</v>
      </c>
      <c r="F210" s="30">
        <v>0.1</v>
      </c>
      <c r="G210" s="54"/>
      <c r="H210" s="2"/>
      <c r="I210" s="30">
        <v>0</v>
      </c>
      <c r="J210" s="54"/>
      <c r="K210" s="2"/>
      <c r="L210" s="12">
        <v>0</v>
      </c>
      <c r="M210" s="49"/>
      <c r="N210" s="38"/>
      <c r="O210" s="62">
        <v>0</v>
      </c>
      <c r="P210" s="49"/>
      <c r="Q210" s="45"/>
      <c r="R210" s="66">
        <v>0</v>
      </c>
      <c r="S210" s="32"/>
      <c r="T210" s="67" t="s">
        <v>154</v>
      </c>
      <c r="U210" s="13">
        <v>0.26923076923076922</v>
      </c>
      <c r="V210" s="16"/>
      <c r="W210" s="7" t="s">
        <v>154</v>
      </c>
      <c r="X210" s="12">
        <v>0.63793103448275867</v>
      </c>
      <c r="Y210" s="74"/>
      <c r="AA210" s="12">
        <v>0</v>
      </c>
      <c r="AD210" s="12">
        <v>0</v>
      </c>
      <c r="AF210" s="7" t="s">
        <v>154</v>
      </c>
      <c r="AG210" s="12">
        <v>0.42857142857142855</v>
      </c>
      <c r="AI210" s="7"/>
      <c r="AJ210" s="12">
        <v>0</v>
      </c>
      <c r="AM210" s="12">
        <v>0</v>
      </c>
      <c r="AP210" s="84">
        <v>0</v>
      </c>
      <c r="AS210" s="84">
        <v>0</v>
      </c>
      <c r="AV210" s="84">
        <v>0</v>
      </c>
      <c r="AY210" s="84">
        <v>0</v>
      </c>
    </row>
    <row r="211" spans="1:51" ht="17.399999999999999" customHeight="1" x14ac:dyDescent="0.3">
      <c r="A211" s="8" t="s">
        <v>145</v>
      </c>
      <c r="B211" s="9"/>
      <c r="C211" s="102">
        <f>SUM(F211,I211,L211,O211,R211,U211,X211,AA211,AD211,AG211,AJ211,AM211,AP211,AS211,AV211,AY211)/16</f>
        <v>0.12149854513765805</v>
      </c>
      <c r="D211" s="104">
        <f>C211*16/13</f>
        <v>0.14953667093865605</v>
      </c>
      <c r="F211" s="12">
        <v>0</v>
      </c>
      <c r="G211" s="57"/>
      <c r="H211" s="31" t="s">
        <v>145</v>
      </c>
      <c r="I211" s="30">
        <v>0.7142857142857143</v>
      </c>
      <c r="J211" s="57"/>
      <c r="L211" s="12">
        <v>0</v>
      </c>
      <c r="M211" s="52"/>
      <c r="O211" s="62">
        <v>0</v>
      </c>
      <c r="P211" s="52"/>
      <c r="Q211" s="65"/>
      <c r="R211" s="66">
        <v>0</v>
      </c>
      <c r="S211" s="35"/>
      <c r="T211" s="27" t="s">
        <v>145</v>
      </c>
      <c r="U211" s="13">
        <v>0.15384615384615385</v>
      </c>
      <c r="V211" s="19"/>
      <c r="W211" s="2"/>
      <c r="X211" s="12">
        <v>0</v>
      </c>
      <c r="Y211" s="74"/>
      <c r="AA211" s="12">
        <v>0</v>
      </c>
      <c r="AB211" s="77"/>
      <c r="AC211" s="7" t="s">
        <v>145</v>
      </c>
      <c r="AD211" s="12">
        <v>0.125</v>
      </c>
      <c r="AE211" s="77"/>
      <c r="AG211" s="12">
        <v>0</v>
      </c>
      <c r="AH211" s="77"/>
      <c r="AJ211" s="12">
        <v>0</v>
      </c>
      <c r="AK211" s="77"/>
      <c r="AL211" s="7" t="s">
        <v>145</v>
      </c>
      <c r="AM211" s="12">
        <v>0.90322580645161288</v>
      </c>
      <c r="AO211" s="95"/>
      <c r="AP211" s="84">
        <v>4.7619047619047616E-2</v>
      </c>
      <c r="AR211" s="78"/>
      <c r="AS211" s="84">
        <v>0</v>
      </c>
      <c r="AT211" s="90"/>
      <c r="AU211" s="87"/>
      <c r="AV211" s="84">
        <v>0</v>
      </c>
      <c r="AW211" s="93"/>
      <c r="AX211" s="78"/>
      <c r="AY211" s="84">
        <v>0</v>
      </c>
    </row>
    <row r="212" spans="1:51" ht="17.399999999999999" customHeight="1" x14ac:dyDescent="0.3">
      <c r="A212" s="8" t="s">
        <v>146</v>
      </c>
      <c r="B212" s="2"/>
      <c r="C212" s="102">
        <f>SUM(F212,I212,L212,O212,R212,U212,X212,AA212,AD212,AG212,AJ212,AM212,AP212,AS212,AV212,AY212)/16</f>
        <v>0.33558549467115634</v>
      </c>
      <c r="D212" s="104">
        <f>C212*16/13</f>
        <v>0.4130283011337309</v>
      </c>
      <c r="F212" s="30">
        <v>0</v>
      </c>
      <c r="G212" s="54"/>
      <c r="I212" s="30">
        <v>0</v>
      </c>
      <c r="J212" s="54"/>
      <c r="K212" s="7" t="s">
        <v>146</v>
      </c>
      <c r="L212" s="12">
        <v>0.42105263157894735</v>
      </c>
      <c r="M212" s="49"/>
      <c r="N212" s="61" t="s">
        <v>146</v>
      </c>
      <c r="O212" s="62">
        <v>0.66666666666666663</v>
      </c>
      <c r="P212" s="49"/>
      <c r="R212" s="66">
        <v>0</v>
      </c>
      <c r="S212" s="32"/>
      <c r="T212" s="67" t="s">
        <v>146</v>
      </c>
      <c r="U212" s="13">
        <v>0.67307692307692313</v>
      </c>
      <c r="V212" s="16"/>
      <c r="W212" s="7" t="s">
        <v>146</v>
      </c>
      <c r="X212" s="12">
        <v>0.39655172413793105</v>
      </c>
      <c r="Y212" s="74"/>
      <c r="Z212" s="7" t="s">
        <v>146</v>
      </c>
      <c r="AA212" s="12">
        <v>0.1388888888888889</v>
      </c>
      <c r="AB212" s="77"/>
      <c r="AC212" s="7" t="s">
        <v>146</v>
      </c>
      <c r="AD212" s="12">
        <v>0.81944444444444442</v>
      </c>
      <c r="AE212" s="77"/>
      <c r="AF212" s="7" t="s">
        <v>146</v>
      </c>
      <c r="AG212" s="12">
        <v>0.37142857142857144</v>
      </c>
      <c r="AH212" s="77"/>
      <c r="AI212" s="7" t="s">
        <v>146</v>
      </c>
      <c r="AJ212" s="12">
        <v>0.85</v>
      </c>
      <c r="AK212" s="77"/>
      <c r="AL212" s="7" t="s">
        <v>146</v>
      </c>
      <c r="AM212" s="12">
        <v>1.032258064516129</v>
      </c>
      <c r="AO212" s="95"/>
      <c r="AP212" s="84">
        <v>0</v>
      </c>
      <c r="AR212" s="78"/>
      <c r="AS212" s="84">
        <v>0</v>
      </c>
      <c r="AU212" s="78"/>
      <c r="AV212" s="84">
        <v>0</v>
      </c>
      <c r="AW212" s="93"/>
      <c r="AX212" s="78"/>
      <c r="AY212" s="84">
        <v>0</v>
      </c>
    </row>
    <row r="213" spans="1:51" ht="17.399999999999999" customHeight="1" x14ac:dyDescent="0.3">
      <c r="A213" s="8" t="s">
        <v>147</v>
      </c>
      <c r="B213" s="2"/>
      <c r="C213" s="102">
        <f>SUM(F213,I213,L213,O213,R213,U213,X213,AA213,AD213,AG213,AJ213,AM213,AP213,AS213,AV213,AY213)/16</f>
        <v>0.17701320470717022</v>
      </c>
      <c r="D213" s="104">
        <f>C213*16/13</f>
        <v>0.21786240579344027</v>
      </c>
      <c r="F213" s="60"/>
      <c r="G213" s="54"/>
      <c r="I213" s="30">
        <v>0</v>
      </c>
      <c r="J213" s="54"/>
      <c r="L213" s="12">
        <v>0</v>
      </c>
      <c r="M213" s="49"/>
      <c r="O213" s="62">
        <v>0</v>
      </c>
      <c r="P213" s="49"/>
      <c r="Q213" s="45"/>
      <c r="R213" s="66">
        <v>0</v>
      </c>
      <c r="S213" s="32"/>
      <c r="U213" s="13">
        <v>0</v>
      </c>
      <c r="V213" s="16"/>
      <c r="W213" s="7" t="s">
        <v>147</v>
      </c>
      <c r="X213" s="12">
        <v>0.77586206896551724</v>
      </c>
      <c r="Y213" s="74"/>
      <c r="Z213" s="7" t="s">
        <v>147</v>
      </c>
      <c r="AA213" s="12">
        <v>0.1388888888888889</v>
      </c>
      <c r="AC213" s="7" t="s">
        <v>147</v>
      </c>
      <c r="AD213" s="12">
        <v>0.63888888888888884</v>
      </c>
      <c r="AF213" s="7" t="s">
        <v>147</v>
      </c>
      <c r="AG213" s="12">
        <v>0.62857142857142856</v>
      </c>
      <c r="AI213" s="7" t="s">
        <v>147</v>
      </c>
      <c r="AJ213" s="12">
        <v>0.65</v>
      </c>
      <c r="AK213" s="77"/>
      <c r="AM213" s="12">
        <v>0</v>
      </c>
      <c r="AO213" s="2"/>
      <c r="AP213" s="84">
        <v>0</v>
      </c>
      <c r="AS213" s="84">
        <v>0</v>
      </c>
      <c r="AV213" s="84">
        <v>0</v>
      </c>
      <c r="AW213" s="93"/>
      <c r="AY213" s="84">
        <v>0</v>
      </c>
    </row>
    <row r="214" spans="1:51" ht="17.399999999999999" customHeight="1" x14ac:dyDescent="0.3">
      <c r="A214" s="8" t="s">
        <v>149</v>
      </c>
      <c r="B214" s="2"/>
      <c r="C214" s="102">
        <f>SUM(F214,I214,L214,O214,R214,U214,X214,AA214,AD214,AG214,AJ214,AM214,AP214,AS214,AV214,AY214)/16</f>
        <v>0.37291284600154839</v>
      </c>
      <c r="D214" s="104">
        <f>C214*16/13</f>
        <v>0.45896965661729033</v>
      </c>
      <c r="E214" s="100" t="s">
        <v>149</v>
      </c>
      <c r="F214" s="30">
        <v>0.77500000000000002</v>
      </c>
      <c r="G214" s="54"/>
      <c r="H214" s="31" t="s">
        <v>149</v>
      </c>
      <c r="I214" s="30">
        <v>0.76190476190476186</v>
      </c>
      <c r="J214" s="54"/>
      <c r="K214" s="7" t="s">
        <v>149</v>
      </c>
      <c r="L214" s="12">
        <v>1.0526315789473684</v>
      </c>
      <c r="M214" s="49"/>
      <c r="N214" s="61" t="s">
        <v>149</v>
      </c>
      <c r="O214" s="62">
        <v>0.93939393939393945</v>
      </c>
      <c r="P214" s="49"/>
      <c r="R214" s="66">
        <v>0</v>
      </c>
      <c r="S214" s="32"/>
      <c r="T214" s="67" t="s">
        <v>149</v>
      </c>
      <c r="U214" s="13">
        <v>0.86538461538461542</v>
      </c>
      <c r="V214" s="16"/>
      <c r="W214" s="7" t="s">
        <v>149</v>
      </c>
      <c r="X214" s="12">
        <v>0.77586206896551724</v>
      </c>
      <c r="Y214" s="74"/>
      <c r="AA214" s="12">
        <v>0</v>
      </c>
      <c r="AC214" s="7" t="s">
        <v>149</v>
      </c>
      <c r="AD214" s="12">
        <v>0.625</v>
      </c>
      <c r="AG214" s="12">
        <v>0.17142857142857143</v>
      </c>
      <c r="AJ214" s="12">
        <v>0</v>
      </c>
      <c r="AM214" s="12">
        <v>0</v>
      </c>
      <c r="AP214" s="84">
        <v>0</v>
      </c>
      <c r="AS214" s="84">
        <v>0</v>
      </c>
      <c r="AV214" s="84">
        <v>0</v>
      </c>
      <c r="AY214" s="84">
        <v>0</v>
      </c>
    </row>
    <row r="215" spans="1:51" ht="17.399999999999999" customHeight="1" x14ac:dyDescent="0.3">
      <c r="A215" s="107" t="s">
        <v>150</v>
      </c>
      <c r="B215" s="2"/>
      <c r="C215" s="102">
        <f>SUM(F215,I215,L215,O215,R215,U215,X215,AA215,AD215,AG215,AJ215,AM215,AP215,AS215,AV215,AY215)/16</f>
        <v>0.1550347222222222</v>
      </c>
      <c r="D215" s="104">
        <f>C215*16/13</f>
        <v>0.19081196581196577</v>
      </c>
      <c r="E215" s="65"/>
      <c r="F215" s="30">
        <v>0</v>
      </c>
      <c r="G215" s="54"/>
      <c r="I215" s="30">
        <v>0</v>
      </c>
      <c r="J215" s="54"/>
      <c r="K215" s="2"/>
      <c r="L215" s="12">
        <v>0</v>
      </c>
      <c r="M215" s="49"/>
      <c r="N215" s="38"/>
      <c r="O215" s="62">
        <v>0</v>
      </c>
      <c r="P215" s="49"/>
      <c r="Q215" s="64"/>
      <c r="R215" s="66">
        <v>0</v>
      </c>
      <c r="S215" s="32"/>
      <c r="T215" s="69"/>
      <c r="U215" s="13">
        <v>0</v>
      </c>
      <c r="V215" s="16"/>
      <c r="W215" s="2"/>
      <c r="X215" s="12">
        <v>0</v>
      </c>
      <c r="Y215" s="74"/>
      <c r="Z215" s="7" t="s">
        <v>150</v>
      </c>
      <c r="AA215" s="12">
        <v>0.25</v>
      </c>
      <c r="AC215" s="7" t="s">
        <v>150</v>
      </c>
      <c r="AD215" s="12">
        <v>0.76388888888888884</v>
      </c>
      <c r="AF215" s="7" t="s">
        <v>150</v>
      </c>
      <c r="AG215" s="12">
        <v>0.65714285714285714</v>
      </c>
      <c r="AI215" s="7"/>
      <c r="AJ215" s="12">
        <v>0</v>
      </c>
      <c r="AM215" s="12">
        <v>0</v>
      </c>
      <c r="AO215" s="94" t="s">
        <v>150</v>
      </c>
      <c r="AP215" s="84">
        <v>0.80952380952380953</v>
      </c>
      <c r="AR215" s="87"/>
      <c r="AS215" s="84">
        <v>0</v>
      </c>
      <c r="AT215" s="90"/>
      <c r="AU215" s="87"/>
      <c r="AV215" s="84">
        <v>0</v>
      </c>
      <c r="AW215" s="93"/>
      <c r="AX215" s="78"/>
      <c r="AY215" s="84">
        <v>0</v>
      </c>
    </row>
    <row r="216" spans="1:51" ht="17.399999999999999" customHeight="1" x14ac:dyDescent="0.3">
      <c r="A216" s="107" t="s">
        <v>153</v>
      </c>
      <c r="B216" s="2"/>
      <c r="C216" s="102">
        <f>SUM(F216,I216,L216,O216,R216,U216,X216,AA216,AD216,AG216,AJ216,AM216,AP216,AS216,AV216,AY216)/16</f>
        <v>9.3948412698412698E-2</v>
      </c>
      <c r="D216" s="104">
        <f>C216*16/13</f>
        <v>0.11562881562881563</v>
      </c>
      <c r="E216" s="101"/>
      <c r="F216" s="30">
        <v>0</v>
      </c>
      <c r="G216" s="54"/>
      <c r="H216" s="7" t="s">
        <v>153</v>
      </c>
      <c r="I216" s="30">
        <v>0.47619047619047616</v>
      </c>
      <c r="J216" s="54"/>
      <c r="K216" s="59"/>
      <c r="L216" s="12">
        <v>0</v>
      </c>
      <c r="M216" s="49"/>
      <c r="N216" s="59"/>
      <c r="O216" s="62">
        <v>0</v>
      </c>
      <c r="P216" s="49"/>
      <c r="Q216" s="45"/>
      <c r="R216" s="66">
        <v>0</v>
      </c>
      <c r="S216" s="32"/>
      <c r="T216" s="28"/>
      <c r="U216" s="13">
        <v>0</v>
      </c>
      <c r="V216" s="16"/>
      <c r="W216" s="2"/>
      <c r="X216" s="12">
        <v>0</v>
      </c>
      <c r="Y216" s="74"/>
      <c r="AA216" s="12">
        <v>0</v>
      </c>
      <c r="AC216" s="7" t="s">
        <v>153</v>
      </c>
      <c r="AD216" s="12">
        <v>0.55555555555555558</v>
      </c>
      <c r="AF216" s="7" t="s">
        <v>153</v>
      </c>
      <c r="AG216" s="12">
        <v>0.47142857142857142</v>
      </c>
      <c r="AI216" s="7"/>
      <c r="AJ216" s="12">
        <v>0</v>
      </c>
      <c r="AM216" s="12">
        <v>0</v>
      </c>
      <c r="AO216" s="94"/>
      <c r="AP216" s="84">
        <v>0</v>
      </c>
      <c r="AS216" s="84">
        <v>0</v>
      </c>
      <c r="AT216" s="90"/>
      <c r="AU216" s="78"/>
      <c r="AV216" s="84">
        <v>0</v>
      </c>
      <c r="AW216" s="93"/>
      <c r="AY216" s="84">
        <v>0</v>
      </c>
    </row>
    <row r="217" spans="1:51" ht="17.399999999999999" customHeight="1" x14ac:dyDescent="0.3">
      <c r="A217" s="96" t="s">
        <v>155</v>
      </c>
      <c r="B217" s="2"/>
      <c r="C217" s="102">
        <f>SUM(F217,I217,L217,O217,R217,U217,X217,AA217,AD217,AG217,AJ217,AM217,AP217,AS217,AV217,AY217)/16</f>
        <v>6.5630131362889976E-2</v>
      </c>
      <c r="D217" s="104">
        <f>C217*16/13</f>
        <v>8.0775546292787659E-2</v>
      </c>
      <c r="E217" s="64"/>
      <c r="F217" s="30">
        <v>0</v>
      </c>
      <c r="G217" s="54"/>
      <c r="H217" s="31" t="s">
        <v>155</v>
      </c>
      <c r="I217" s="30">
        <v>0.61904761904761907</v>
      </c>
      <c r="J217" s="54"/>
      <c r="K217" s="59"/>
      <c r="L217" s="12">
        <v>0</v>
      </c>
      <c r="M217" s="49"/>
      <c r="N217" s="59"/>
      <c r="O217" s="62">
        <v>0</v>
      </c>
      <c r="P217" s="49"/>
      <c r="Q217" s="64"/>
      <c r="R217" s="66">
        <v>0</v>
      </c>
      <c r="S217" s="32"/>
      <c r="T217" s="28"/>
      <c r="U217" s="13">
        <v>0</v>
      </c>
      <c r="V217" s="16"/>
      <c r="W217" s="7" t="s">
        <v>155</v>
      </c>
      <c r="X217" s="12">
        <v>0.43103448275862066</v>
      </c>
      <c r="Y217" s="74"/>
      <c r="AA217" s="12">
        <v>0</v>
      </c>
      <c r="AB217" s="77"/>
      <c r="AC217" s="7"/>
      <c r="AD217" s="12">
        <v>0</v>
      </c>
      <c r="AE217" s="77"/>
      <c r="AF217" s="7"/>
      <c r="AG217" s="12">
        <v>0</v>
      </c>
      <c r="AH217" s="77"/>
      <c r="AI217" s="7"/>
      <c r="AJ217" s="12">
        <v>0</v>
      </c>
      <c r="AK217" s="77"/>
      <c r="AL217" s="7"/>
      <c r="AM217" s="12">
        <v>0</v>
      </c>
      <c r="AP217" s="84">
        <v>0</v>
      </c>
      <c r="AS217" s="84">
        <v>0</v>
      </c>
      <c r="AV217" s="84">
        <v>0</v>
      </c>
      <c r="AY217" s="84">
        <v>0</v>
      </c>
    </row>
    <row r="218" spans="1:51" ht="17.399999999999999" customHeight="1" x14ac:dyDescent="0.3">
      <c r="A218" s="96" t="s">
        <v>152</v>
      </c>
      <c r="B218" s="2"/>
      <c r="C218" s="102">
        <f>SUM(F218,I218,L218,O218,R218,U218,X218,AA218,AD218,AG218,AJ218,AM218,AP218,AS218,AV218,AY218)/16</f>
        <v>0.10057471264367816</v>
      </c>
      <c r="D218" s="104">
        <f>C218*16/13</f>
        <v>0.1237842617152962</v>
      </c>
      <c r="E218" s="64"/>
      <c r="F218" s="30">
        <v>0</v>
      </c>
      <c r="G218" s="54"/>
      <c r="H218" s="60"/>
      <c r="I218" s="30">
        <v>0</v>
      </c>
      <c r="J218" s="54"/>
      <c r="K218" s="2"/>
      <c r="L218" s="12">
        <v>0</v>
      </c>
      <c r="M218" s="49"/>
      <c r="N218" s="38"/>
      <c r="O218" s="62">
        <v>0</v>
      </c>
      <c r="P218" s="49"/>
      <c r="Q218" s="45"/>
      <c r="R218" s="66">
        <v>0</v>
      </c>
      <c r="S218" s="32"/>
      <c r="T218" s="28"/>
      <c r="U218" s="13">
        <v>0</v>
      </c>
      <c r="V218" s="16"/>
      <c r="W218" s="7" t="s">
        <v>152</v>
      </c>
      <c r="X218" s="12">
        <v>0.77586206896551724</v>
      </c>
      <c r="Y218" s="74"/>
      <c r="Z218" s="7" t="s">
        <v>152</v>
      </c>
      <c r="AA218" s="12">
        <v>0.1388888888888889</v>
      </c>
      <c r="AC218" s="7" t="s">
        <v>152</v>
      </c>
      <c r="AD218" s="12">
        <v>0.69444444444444442</v>
      </c>
      <c r="AG218" s="12">
        <v>0</v>
      </c>
      <c r="AJ218" s="12">
        <v>0</v>
      </c>
      <c r="AM218" s="12">
        <v>0</v>
      </c>
      <c r="AP218" s="84">
        <v>0</v>
      </c>
      <c r="AS218" s="84">
        <v>0</v>
      </c>
      <c r="AV218" s="84">
        <v>0</v>
      </c>
      <c r="AY218" s="84">
        <v>0</v>
      </c>
    </row>
    <row r="219" spans="1:51" ht="17.399999999999999" customHeight="1" x14ac:dyDescent="0.3">
      <c r="A219" s="108" t="s">
        <v>361</v>
      </c>
      <c r="B219" s="2"/>
      <c r="C219" s="102">
        <f>SUM(F219,I219,L219,O219,R219,U219,X219,AA219,AD219,AG219,AJ219,AM219,AP219,AS219,AV219,AY219)/16</f>
        <v>6.25E-2</v>
      </c>
      <c r="D219" s="104">
        <f>C219*16/13</f>
        <v>7.6923076923076927E-2</v>
      </c>
      <c r="G219" s="54"/>
      <c r="H219" s="2"/>
      <c r="I219" s="2"/>
      <c r="J219" s="54"/>
      <c r="K219" s="2"/>
      <c r="L219" s="2"/>
      <c r="M219" s="49"/>
      <c r="N219" s="38"/>
      <c r="O219" s="38"/>
      <c r="P219" s="49"/>
      <c r="R219" s="66"/>
      <c r="S219" s="32"/>
      <c r="T219" s="28"/>
      <c r="U219" s="2"/>
      <c r="V219" s="16"/>
      <c r="W219" s="2"/>
      <c r="X219" s="2"/>
      <c r="Y219" s="71"/>
      <c r="AI219" s="7"/>
      <c r="AP219" s="84">
        <v>0</v>
      </c>
      <c r="AS219" s="84">
        <v>0</v>
      </c>
      <c r="AV219" s="84">
        <v>0</v>
      </c>
      <c r="AX219" s="87" t="s">
        <v>361</v>
      </c>
      <c r="AY219" s="84">
        <v>1</v>
      </c>
    </row>
    <row r="220" spans="1:51" ht="17.399999999999999" customHeight="1" x14ac:dyDescent="0.3">
      <c r="A220" s="108" t="s">
        <v>360</v>
      </c>
      <c r="B220" s="2"/>
      <c r="C220" s="102">
        <f>SUM(F220,I220,L220,O220,R220,U220,X220,AA220,AD220,AG220,AJ220,AM220,AP220,AS220,AV220,AY220)/16</f>
        <v>1.425438596491228E-2</v>
      </c>
      <c r="D220" s="104">
        <f>C220*16/13</f>
        <v>1.7543859649122806E-2</v>
      </c>
      <c r="E220" s="101"/>
      <c r="F220" s="2"/>
      <c r="G220" s="54"/>
      <c r="H220" s="2"/>
      <c r="I220" s="2"/>
      <c r="J220" s="54"/>
      <c r="K220" s="2"/>
      <c r="L220" s="2"/>
      <c r="M220" s="49"/>
      <c r="N220" s="38"/>
      <c r="O220" s="38"/>
      <c r="P220" s="49"/>
      <c r="Q220" s="45"/>
      <c r="R220" s="66"/>
      <c r="S220" s="32"/>
      <c r="T220" s="28"/>
      <c r="U220" s="2"/>
      <c r="V220" s="16"/>
      <c r="W220" s="2"/>
      <c r="X220" s="2"/>
      <c r="Y220" s="71"/>
      <c r="AI220" s="7"/>
      <c r="AO220" s="94" t="s">
        <v>360</v>
      </c>
      <c r="AP220" s="84">
        <v>0</v>
      </c>
      <c r="AR220" s="78"/>
      <c r="AS220" s="84">
        <v>0</v>
      </c>
      <c r="AU220" s="87" t="s">
        <v>360</v>
      </c>
      <c r="AV220" s="84">
        <v>0.22807017543859648</v>
      </c>
      <c r="AW220" s="93"/>
      <c r="AY220" s="84">
        <v>0</v>
      </c>
    </row>
    <row r="221" spans="1:51" ht="17.399999999999999" customHeight="1" x14ac:dyDescent="0.3">
      <c r="A221" s="108" t="s">
        <v>359</v>
      </c>
      <c r="B221" s="2"/>
      <c r="C221" s="102">
        <f>SUM(F221,I221,L221,O221,R221,U221,X221,AA221,AD221,AG221,AJ221,AM221,AP221,AS221,AV221,AY221)/16</f>
        <v>1.7857142857142856E-2</v>
      </c>
      <c r="D221" s="104">
        <f>C221*16/13</f>
        <v>2.1978021978021976E-2</v>
      </c>
      <c r="E221" s="101"/>
      <c r="F221" s="2"/>
      <c r="G221" s="54"/>
      <c r="H221" s="2"/>
      <c r="I221" s="2"/>
      <c r="J221" s="54"/>
      <c r="K221" s="2"/>
      <c r="L221" s="2"/>
      <c r="M221" s="49"/>
      <c r="N221" s="38"/>
      <c r="O221" s="38"/>
      <c r="P221" s="49"/>
      <c r="Q221" s="45"/>
      <c r="R221" s="66"/>
      <c r="S221" s="32"/>
      <c r="T221" s="28"/>
      <c r="U221" s="2"/>
      <c r="V221" s="16"/>
      <c r="W221" s="2"/>
      <c r="X221" s="2"/>
      <c r="Y221" s="71"/>
      <c r="AI221" s="7"/>
      <c r="AO221" s="94" t="s">
        <v>359</v>
      </c>
      <c r="AP221" s="84">
        <v>0.2857142857142857</v>
      </c>
      <c r="AR221" s="87"/>
      <c r="AS221" s="84">
        <v>0</v>
      </c>
      <c r="AT221" s="90"/>
      <c r="AU221" s="87"/>
      <c r="AV221" s="84">
        <v>0</v>
      </c>
      <c r="AW221" s="93"/>
      <c r="AX221" s="87"/>
      <c r="AY221" s="84">
        <v>0</v>
      </c>
    </row>
    <row r="222" spans="1:51" ht="17.399999999999999" customHeight="1" x14ac:dyDescent="0.3">
      <c r="A222" s="108" t="s">
        <v>363</v>
      </c>
      <c r="B222" s="2"/>
      <c r="C222" s="102">
        <f>SUM(F222,I222,L222,O222,R222,U222,X222,AA222,AD222,AG222,AJ222,AM222,AP222,AS222,AV222,AY222)/16</f>
        <v>6.25E-2</v>
      </c>
      <c r="D222" s="104">
        <f>C222*16/13</f>
        <v>7.6923076923076927E-2</v>
      </c>
      <c r="E222" s="101"/>
      <c r="F222" s="2"/>
      <c r="G222" s="54"/>
      <c r="H222" s="2"/>
      <c r="I222" s="2"/>
      <c r="J222" s="54"/>
      <c r="K222" s="2"/>
      <c r="L222" s="2"/>
      <c r="M222" s="49"/>
      <c r="N222" s="38"/>
      <c r="O222" s="38"/>
      <c r="P222" s="49"/>
      <c r="Q222" s="45"/>
      <c r="R222" s="66"/>
      <c r="S222" s="32"/>
      <c r="T222" s="28"/>
      <c r="U222" s="2"/>
      <c r="V222" s="16"/>
      <c r="W222" s="2"/>
      <c r="X222" s="2"/>
      <c r="Y222" s="71"/>
      <c r="AI222" s="7"/>
      <c r="AO222" s="94" t="s">
        <v>363</v>
      </c>
      <c r="AP222" s="84">
        <v>0</v>
      </c>
      <c r="AS222" s="84">
        <v>0</v>
      </c>
      <c r="AV222" s="84">
        <v>0</v>
      </c>
      <c r="AW222" s="93"/>
      <c r="AX222" s="87" t="s">
        <v>363</v>
      </c>
      <c r="AY222" s="84">
        <v>1</v>
      </c>
    </row>
    <row r="223" spans="1:51" ht="17.399999999999999" customHeight="1" x14ac:dyDescent="0.3">
      <c r="A223" s="108" t="s">
        <v>364</v>
      </c>
      <c r="B223" s="2"/>
      <c r="C223" s="102">
        <f>SUM(F223,I223,L223,O223,R223,U223,X223,AA223,AD223,AG223,AJ223,AM223,AP223,AS223,AV223,AY223)/16</f>
        <v>6.25E-2</v>
      </c>
      <c r="D223" s="104">
        <f>C223*16/13</f>
        <v>7.6923076923076927E-2</v>
      </c>
      <c r="E223" s="101"/>
      <c r="F223" s="2"/>
      <c r="G223" s="54"/>
      <c r="H223" s="2"/>
      <c r="I223" s="2"/>
      <c r="J223" s="54"/>
      <c r="K223" s="2"/>
      <c r="L223" s="2"/>
      <c r="M223" s="49"/>
      <c r="N223" s="38"/>
      <c r="O223" s="38"/>
      <c r="P223" s="49"/>
      <c r="Q223" s="45"/>
      <c r="R223" s="66"/>
      <c r="S223" s="32"/>
      <c r="T223" s="28"/>
      <c r="U223" s="2"/>
      <c r="V223" s="16"/>
      <c r="W223" s="2"/>
      <c r="X223" s="2"/>
      <c r="Y223" s="71"/>
      <c r="AI223" s="7"/>
      <c r="AO223" s="94" t="s">
        <v>364</v>
      </c>
      <c r="AP223" s="84">
        <v>0</v>
      </c>
      <c r="AS223" s="84">
        <v>0</v>
      </c>
      <c r="AT223" s="90"/>
      <c r="AU223" s="82"/>
      <c r="AV223" s="84">
        <v>0</v>
      </c>
      <c r="AW223" s="93"/>
      <c r="AX223" s="87" t="s">
        <v>364</v>
      </c>
      <c r="AY223" s="84">
        <v>1</v>
      </c>
    </row>
    <row r="224" spans="1:51" ht="17.399999999999999" customHeight="1" x14ac:dyDescent="0.3">
      <c r="A224" s="108" t="s">
        <v>362</v>
      </c>
      <c r="B224" s="2"/>
      <c r="C224" s="102">
        <f>SUM(F224,I224,L224,O224,R224,U224,X224,AA224,AD224,AG224,AJ224,AM224,AP224,AS224,AV224,AY224)/16</f>
        <v>9.2105263157894732E-2</v>
      </c>
      <c r="D224" s="104">
        <f>C224*16/13</f>
        <v>0.11336032388663966</v>
      </c>
      <c r="E224" s="101"/>
      <c r="F224" s="2"/>
      <c r="G224" s="54"/>
      <c r="H224" s="2"/>
      <c r="I224" s="2"/>
      <c r="J224" s="54"/>
      <c r="K224" s="2"/>
      <c r="L224" s="2"/>
      <c r="M224" s="49"/>
      <c r="N224" s="38"/>
      <c r="O224" s="38"/>
      <c r="P224" s="49"/>
      <c r="Q224" s="45"/>
      <c r="R224" s="66"/>
      <c r="S224" s="32"/>
      <c r="T224" s="28"/>
      <c r="U224" s="2"/>
      <c r="V224" s="16"/>
      <c r="W224" s="2"/>
      <c r="X224" s="2"/>
      <c r="Y224" s="71"/>
      <c r="AI224" s="7"/>
      <c r="AO224" s="94" t="s">
        <v>362</v>
      </c>
      <c r="AP224" s="84">
        <v>0</v>
      </c>
      <c r="AR224" s="78"/>
      <c r="AS224" s="84">
        <v>0</v>
      </c>
      <c r="AT224" s="90"/>
      <c r="AU224" s="87" t="s">
        <v>362</v>
      </c>
      <c r="AV224" s="84">
        <v>0.47368421052631576</v>
      </c>
      <c r="AW224" s="93"/>
      <c r="AX224" s="87" t="s">
        <v>362</v>
      </c>
      <c r="AY224" s="84">
        <v>1</v>
      </c>
    </row>
    <row r="225" spans="2:35" ht="17.399999999999999" customHeight="1" x14ac:dyDescent="0.3">
      <c r="B225" s="2"/>
      <c r="C225" s="38"/>
      <c r="D225" s="103"/>
      <c r="E225" s="101"/>
      <c r="F225" s="2"/>
      <c r="G225" s="54"/>
      <c r="H225" s="2"/>
      <c r="I225" s="2"/>
      <c r="J225" s="54"/>
      <c r="K225" s="2"/>
      <c r="L225" s="2"/>
      <c r="M225" s="49"/>
      <c r="N225" s="38"/>
      <c r="O225" s="38"/>
      <c r="P225" s="49"/>
      <c r="Q225" s="45"/>
      <c r="R225" s="66"/>
      <c r="S225" s="32"/>
      <c r="T225" s="28"/>
      <c r="U225" s="2"/>
      <c r="V225" s="16"/>
      <c r="W225" s="2"/>
      <c r="X225" s="2"/>
      <c r="Y225" s="71"/>
      <c r="AI225" s="7"/>
    </row>
    <row r="226" spans="2:35" ht="17.399999999999999" customHeight="1" x14ac:dyDescent="0.3">
      <c r="B226" s="2"/>
      <c r="C226" s="38"/>
      <c r="D226" s="103"/>
      <c r="E226" s="101"/>
      <c r="F226" s="2"/>
      <c r="G226" s="54"/>
      <c r="H226" s="2"/>
      <c r="I226" s="2"/>
      <c r="J226" s="54"/>
      <c r="K226" s="2"/>
      <c r="L226" s="2"/>
      <c r="M226" s="49"/>
      <c r="N226" s="38"/>
      <c r="O226" s="38"/>
      <c r="P226" s="49"/>
      <c r="Q226" s="45"/>
      <c r="R226" s="66"/>
      <c r="S226" s="32"/>
      <c r="T226" s="28"/>
      <c r="U226" s="2"/>
      <c r="V226" s="16"/>
      <c r="W226" s="2"/>
      <c r="X226" s="2"/>
      <c r="Y226" s="71"/>
      <c r="AI226" s="7"/>
    </row>
    <row r="227" spans="2:35" ht="17.399999999999999" customHeight="1" x14ac:dyDescent="0.3">
      <c r="B227" s="2"/>
      <c r="C227" s="38"/>
      <c r="D227" s="103"/>
      <c r="E227" s="101"/>
      <c r="F227" s="2"/>
      <c r="G227" s="54"/>
      <c r="H227" s="2"/>
      <c r="I227" s="2"/>
      <c r="J227" s="54"/>
      <c r="K227" s="2"/>
      <c r="L227" s="2"/>
      <c r="M227" s="49"/>
      <c r="N227" s="38"/>
      <c r="O227" s="38"/>
      <c r="P227" s="49"/>
      <c r="Q227" s="45"/>
      <c r="R227" s="66"/>
      <c r="S227" s="32"/>
      <c r="T227" s="28"/>
      <c r="U227" s="2"/>
      <c r="V227" s="16"/>
      <c r="W227" s="2"/>
      <c r="X227" s="2"/>
      <c r="Y227" s="71"/>
      <c r="AI227" s="7"/>
    </row>
    <row r="228" spans="2:35" ht="17.399999999999999" customHeight="1" x14ac:dyDescent="0.3">
      <c r="B228" s="2"/>
      <c r="C228" s="38"/>
      <c r="D228" s="103"/>
      <c r="E228" s="101"/>
      <c r="F228" s="2"/>
      <c r="G228" s="54"/>
      <c r="H228" s="2"/>
      <c r="I228" s="2"/>
      <c r="J228" s="54"/>
      <c r="K228" s="2"/>
      <c r="L228" s="2"/>
      <c r="M228" s="49"/>
      <c r="N228" s="38"/>
      <c r="O228" s="38"/>
      <c r="P228" s="49"/>
      <c r="Q228" s="45"/>
      <c r="R228" s="66"/>
      <c r="S228" s="32"/>
      <c r="T228" s="28"/>
      <c r="U228" s="2"/>
      <c r="V228" s="16"/>
      <c r="W228" s="2"/>
      <c r="X228" s="2"/>
      <c r="Y228" s="71"/>
      <c r="AI228" s="7"/>
    </row>
    <row r="229" spans="2:35" ht="17.399999999999999" customHeight="1" x14ac:dyDescent="0.3">
      <c r="B229" s="2"/>
      <c r="C229" s="38"/>
      <c r="D229" s="103"/>
      <c r="E229" s="101"/>
      <c r="F229" s="2"/>
      <c r="G229" s="54"/>
      <c r="H229" s="2"/>
      <c r="I229" s="2"/>
      <c r="J229" s="54"/>
      <c r="K229" s="2"/>
      <c r="L229" s="2"/>
      <c r="M229" s="49"/>
      <c r="N229" s="38"/>
      <c r="O229" s="38"/>
      <c r="P229" s="49"/>
      <c r="Q229" s="45"/>
      <c r="R229" s="66"/>
      <c r="S229" s="32"/>
      <c r="T229" s="28"/>
      <c r="U229" s="2"/>
      <c r="V229" s="16"/>
      <c r="W229" s="2"/>
      <c r="X229" s="2"/>
      <c r="Y229" s="71"/>
      <c r="AI229" s="7"/>
    </row>
    <row r="230" spans="2:35" ht="17.399999999999999" customHeight="1" x14ac:dyDescent="0.3">
      <c r="B230" s="2"/>
      <c r="C230" s="38"/>
      <c r="D230" s="103"/>
      <c r="E230" s="101"/>
      <c r="F230" s="2"/>
      <c r="G230" s="54"/>
      <c r="H230" s="2"/>
      <c r="I230" s="2"/>
      <c r="J230" s="54"/>
      <c r="K230" s="2"/>
      <c r="L230" s="2"/>
      <c r="M230" s="49"/>
      <c r="N230" s="38"/>
      <c r="O230" s="38"/>
      <c r="P230" s="49"/>
      <c r="Q230" s="45"/>
      <c r="R230" s="66"/>
      <c r="S230" s="32"/>
      <c r="T230" s="28"/>
      <c r="U230" s="2"/>
      <c r="V230" s="16"/>
      <c r="W230" s="2"/>
      <c r="X230" s="2"/>
      <c r="Y230" s="71"/>
      <c r="AI230" s="7"/>
    </row>
    <row r="231" spans="2:35" ht="17.399999999999999" customHeight="1" x14ac:dyDescent="0.3">
      <c r="B231" s="2"/>
      <c r="C231" s="38"/>
      <c r="D231" s="103"/>
      <c r="E231" s="101"/>
      <c r="F231" s="2"/>
      <c r="G231" s="54"/>
      <c r="H231" s="2"/>
      <c r="I231" s="2"/>
      <c r="J231" s="54"/>
      <c r="K231" s="2"/>
      <c r="L231" s="2"/>
      <c r="M231" s="49"/>
      <c r="N231" s="38"/>
      <c r="O231" s="38"/>
      <c r="P231" s="49"/>
      <c r="Q231" s="45"/>
      <c r="R231" s="66"/>
      <c r="S231" s="32"/>
      <c r="T231" s="28"/>
      <c r="U231" s="2"/>
      <c r="V231" s="16"/>
      <c r="W231" s="2"/>
      <c r="X231" s="2"/>
      <c r="Y231" s="71"/>
      <c r="AI231" s="7"/>
    </row>
    <row r="232" spans="2:35" ht="17.399999999999999" customHeight="1" x14ac:dyDescent="0.3">
      <c r="B232" s="2"/>
      <c r="C232" s="38"/>
      <c r="D232" s="103"/>
      <c r="E232" s="101"/>
      <c r="F232" s="2"/>
      <c r="G232" s="54"/>
      <c r="H232" s="2"/>
      <c r="I232" s="2"/>
      <c r="J232" s="54"/>
      <c r="K232" s="2"/>
      <c r="L232" s="2"/>
      <c r="M232" s="49"/>
      <c r="N232" s="38"/>
      <c r="O232" s="38"/>
      <c r="P232" s="49"/>
      <c r="Q232" s="45"/>
      <c r="R232" s="66"/>
      <c r="S232" s="32"/>
      <c r="T232" s="28"/>
      <c r="U232" s="2"/>
      <c r="V232" s="16"/>
      <c r="W232" s="2"/>
      <c r="X232" s="2"/>
      <c r="Y232" s="71"/>
      <c r="AI232" s="7"/>
    </row>
    <row r="233" spans="2:35" ht="17.399999999999999" customHeight="1" x14ac:dyDescent="0.3">
      <c r="B233" s="2"/>
      <c r="C233" s="38"/>
      <c r="D233" s="103"/>
      <c r="E233" s="101"/>
      <c r="F233" s="2"/>
      <c r="G233" s="54"/>
      <c r="H233" s="2"/>
      <c r="I233" s="2"/>
      <c r="J233" s="54"/>
      <c r="K233" s="2"/>
      <c r="L233" s="2"/>
      <c r="M233" s="49"/>
      <c r="N233" s="38"/>
      <c r="O233" s="38"/>
      <c r="P233" s="49"/>
      <c r="Q233" s="45"/>
      <c r="R233" s="66"/>
      <c r="S233" s="32"/>
      <c r="T233" s="28"/>
      <c r="U233" s="2"/>
      <c r="V233" s="16"/>
      <c r="W233" s="2"/>
      <c r="X233" s="2"/>
      <c r="Y233" s="71"/>
      <c r="AI233" s="7"/>
    </row>
    <row r="234" spans="2:35" ht="17.399999999999999" customHeight="1" x14ac:dyDescent="0.3">
      <c r="B234" s="2"/>
      <c r="C234" s="38"/>
      <c r="D234" s="103"/>
      <c r="E234" s="101"/>
      <c r="F234" s="2"/>
      <c r="G234" s="54"/>
      <c r="H234" s="2"/>
      <c r="I234" s="2"/>
      <c r="J234" s="54"/>
      <c r="K234" s="2"/>
      <c r="L234" s="2"/>
      <c r="M234" s="49"/>
      <c r="N234" s="38"/>
      <c r="O234" s="38"/>
      <c r="P234" s="49"/>
      <c r="Q234" s="45"/>
      <c r="R234" s="66"/>
      <c r="S234" s="32"/>
      <c r="T234" s="28"/>
      <c r="U234" s="2"/>
      <c r="V234" s="16"/>
      <c r="W234" s="2"/>
      <c r="X234" s="2"/>
      <c r="Y234" s="71"/>
      <c r="AI234" s="7"/>
    </row>
    <row r="235" spans="2:35" ht="17.399999999999999" customHeight="1" x14ac:dyDescent="0.3">
      <c r="B235" s="2"/>
      <c r="C235" s="38"/>
      <c r="D235" s="103"/>
      <c r="E235" s="101"/>
      <c r="F235" s="2"/>
      <c r="G235" s="54"/>
      <c r="H235" s="2"/>
      <c r="I235" s="2"/>
      <c r="J235" s="54"/>
      <c r="K235" s="2"/>
      <c r="L235" s="2"/>
      <c r="M235" s="49"/>
      <c r="N235" s="38"/>
      <c r="O235" s="38"/>
      <c r="P235" s="49"/>
      <c r="Q235" s="45"/>
      <c r="R235" s="66"/>
      <c r="S235" s="32"/>
      <c r="T235" s="28"/>
      <c r="U235" s="2"/>
      <c r="V235" s="16"/>
      <c r="W235" s="2"/>
      <c r="X235" s="2"/>
      <c r="Y235" s="71"/>
      <c r="AI235" s="7"/>
    </row>
    <row r="236" spans="2:35" ht="17.399999999999999" customHeight="1" x14ac:dyDescent="0.3">
      <c r="B236" s="2"/>
      <c r="C236" s="38"/>
      <c r="D236" s="103"/>
      <c r="E236" s="101"/>
      <c r="F236" s="2"/>
      <c r="G236" s="54"/>
      <c r="H236" s="2"/>
      <c r="I236" s="2"/>
      <c r="J236" s="54"/>
      <c r="K236" s="2"/>
      <c r="L236" s="2"/>
      <c r="M236" s="49"/>
      <c r="N236" s="38"/>
      <c r="O236" s="38"/>
      <c r="P236" s="49"/>
      <c r="Q236" s="45"/>
      <c r="R236" s="21"/>
      <c r="S236" s="32"/>
      <c r="T236" s="28"/>
      <c r="U236" s="2"/>
      <c r="V236" s="16"/>
      <c r="W236" s="2"/>
      <c r="X236" s="2"/>
      <c r="Y236" s="71"/>
      <c r="AI236" s="7"/>
    </row>
    <row r="237" spans="2:35" ht="17.399999999999999" customHeight="1" x14ac:dyDescent="0.3">
      <c r="B237" s="2"/>
      <c r="C237" s="38"/>
      <c r="D237" s="103"/>
      <c r="E237" s="101"/>
      <c r="F237" s="2"/>
      <c r="G237" s="54"/>
      <c r="H237" s="2"/>
      <c r="I237" s="2"/>
      <c r="J237" s="54"/>
      <c r="K237" s="2"/>
      <c r="L237" s="2"/>
      <c r="M237" s="49"/>
      <c r="N237" s="38"/>
      <c r="O237" s="38"/>
      <c r="P237" s="49"/>
      <c r="Q237" s="45"/>
      <c r="R237" s="21"/>
      <c r="S237" s="32"/>
      <c r="T237" s="28"/>
      <c r="U237" s="2"/>
      <c r="V237" s="16"/>
      <c r="W237" s="2"/>
      <c r="X237" s="2"/>
      <c r="Y237" s="71"/>
      <c r="AI237" s="7"/>
    </row>
    <row r="238" spans="2:35" ht="17.399999999999999" customHeight="1" x14ac:dyDescent="0.3">
      <c r="AI238" s="7"/>
    </row>
    <row r="239" spans="2:35" ht="17.399999999999999" customHeight="1" x14ac:dyDescent="0.3">
      <c r="AI239" s="7"/>
    </row>
    <row r="240" spans="2:35" ht="17.399999999999999" customHeight="1" x14ac:dyDescent="0.3">
      <c r="AI240" s="7"/>
    </row>
    <row r="241" spans="35:35" ht="17.399999999999999" customHeight="1" x14ac:dyDescent="0.3">
      <c r="AI241" s="7"/>
    </row>
    <row r="242" spans="35:35" ht="17.399999999999999" customHeight="1" x14ac:dyDescent="0.3">
      <c r="AI242" s="7"/>
    </row>
    <row r="243" spans="35:35" ht="17.399999999999999" customHeight="1" x14ac:dyDescent="0.3">
      <c r="AI243" s="7"/>
    </row>
    <row r="244" spans="35:35" ht="17.399999999999999" customHeight="1" x14ac:dyDescent="0.3">
      <c r="AI244" s="7"/>
    </row>
    <row r="245" spans="35:35" ht="17.399999999999999" customHeight="1" x14ac:dyDescent="0.3">
      <c r="AI245" s="7"/>
    </row>
    <row r="246" spans="35:35" ht="17.399999999999999" customHeight="1" x14ac:dyDescent="0.3">
      <c r="AI246" s="7"/>
    </row>
    <row r="247" spans="35:35" ht="17.399999999999999" customHeight="1" x14ac:dyDescent="0.3">
      <c r="AI247" s="7"/>
    </row>
    <row r="248" spans="35:35" ht="17.399999999999999" customHeight="1" x14ac:dyDescent="0.3">
      <c r="AI248" s="7"/>
    </row>
    <row r="249" spans="35:35" ht="17.399999999999999" customHeight="1" x14ac:dyDescent="0.3">
      <c r="AI249" s="7"/>
    </row>
    <row r="250" spans="35:35" ht="17.399999999999999" customHeight="1" x14ac:dyDescent="0.3">
      <c r="AI250" s="7"/>
    </row>
    <row r="251" spans="35:35" ht="17.399999999999999" customHeight="1" x14ac:dyDescent="0.3">
      <c r="AI251" s="7"/>
    </row>
    <row r="252" spans="35:35" ht="17.399999999999999" customHeight="1" x14ac:dyDescent="0.3">
      <c r="AI252" s="7"/>
    </row>
    <row r="253" spans="35:35" ht="17.399999999999999" customHeight="1" x14ac:dyDescent="0.3">
      <c r="AI253" s="7"/>
    </row>
    <row r="254" spans="35:35" ht="17.399999999999999" customHeight="1" x14ac:dyDescent="0.3">
      <c r="AI254" s="7"/>
    </row>
    <row r="255" spans="35:35" ht="17.399999999999999" customHeight="1" x14ac:dyDescent="0.3">
      <c r="AI255" s="7"/>
    </row>
    <row r="256" spans="35:35" ht="17.399999999999999" customHeight="1" x14ac:dyDescent="0.3">
      <c r="AI256" s="7"/>
    </row>
    <row r="257" spans="35:35" ht="17.399999999999999" customHeight="1" x14ac:dyDescent="0.3">
      <c r="AI257" s="7"/>
    </row>
    <row r="258" spans="35:35" ht="17.399999999999999" customHeight="1" x14ac:dyDescent="0.3">
      <c r="AI258" s="7"/>
    </row>
    <row r="259" spans="35:35" ht="17.399999999999999" customHeight="1" x14ac:dyDescent="0.3">
      <c r="AI259" s="7"/>
    </row>
    <row r="260" spans="35:35" ht="17.399999999999999" customHeight="1" x14ac:dyDescent="0.3">
      <c r="AI260" s="7"/>
    </row>
    <row r="261" spans="35:35" ht="17.399999999999999" customHeight="1" x14ac:dyDescent="0.3">
      <c r="AI261" s="7"/>
    </row>
    <row r="262" spans="35:35" ht="17.399999999999999" customHeight="1" x14ac:dyDescent="0.3">
      <c r="AI262" s="7"/>
    </row>
    <row r="263" spans="35:35" ht="17.399999999999999" customHeight="1" x14ac:dyDescent="0.3">
      <c r="AI263" s="7"/>
    </row>
    <row r="264" spans="35:35" ht="17.399999999999999" customHeight="1" x14ac:dyDescent="0.3">
      <c r="AI264" s="7"/>
    </row>
    <row r="265" spans="35:35" ht="17.399999999999999" customHeight="1" x14ac:dyDescent="0.3">
      <c r="AI265" s="7"/>
    </row>
    <row r="266" spans="35:35" ht="17.399999999999999" customHeight="1" x14ac:dyDescent="0.3">
      <c r="AI266" s="7"/>
    </row>
    <row r="267" spans="35:35" ht="17.399999999999999" customHeight="1" x14ac:dyDescent="0.3">
      <c r="AI267" s="7"/>
    </row>
    <row r="268" spans="35:35" ht="17.399999999999999" customHeight="1" x14ac:dyDescent="0.3">
      <c r="AI268" s="7"/>
    </row>
    <row r="269" spans="35:35" ht="17.399999999999999" customHeight="1" x14ac:dyDescent="0.3">
      <c r="AI269" s="7"/>
    </row>
    <row r="270" spans="35:35" ht="17.399999999999999" customHeight="1" x14ac:dyDescent="0.3">
      <c r="AI270" s="7"/>
    </row>
    <row r="271" spans="35:35" ht="17.399999999999999" customHeight="1" x14ac:dyDescent="0.3">
      <c r="AI271" s="7"/>
    </row>
    <row r="272" spans="35:35" ht="17.399999999999999" customHeight="1" x14ac:dyDescent="0.3">
      <c r="AI272" s="7"/>
    </row>
    <row r="273" spans="35:35" ht="17.399999999999999" customHeight="1" x14ac:dyDescent="0.3">
      <c r="AI273" s="7"/>
    </row>
    <row r="274" spans="35:35" ht="17.399999999999999" customHeight="1" x14ac:dyDescent="0.3">
      <c r="AI274" s="7"/>
    </row>
    <row r="275" spans="35:35" ht="17.399999999999999" customHeight="1" x14ac:dyDescent="0.3">
      <c r="AI275" s="7"/>
    </row>
    <row r="276" spans="35:35" ht="17.399999999999999" customHeight="1" x14ac:dyDescent="0.3">
      <c r="AI276" s="7"/>
    </row>
    <row r="277" spans="35:35" ht="17.399999999999999" customHeight="1" x14ac:dyDescent="0.3">
      <c r="AI277" s="7"/>
    </row>
    <row r="278" spans="35:35" ht="17.399999999999999" customHeight="1" x14ac:dyDescent="0.3">
      <c r="AI278" s="7"/>
    </row>
    <row r="279" spans="35:35" ht="17.399999999999999" customHeight="1" x14ac:dyDescent="0.3">
      <c r="AI279" s="7"/>
    </row>
    <row r="280" spans="35:35" ht="17.399999999999999" customHeight="1" x14ac:dyDescent="0.3">
      <c r="AI280" s="7"/>
    </row>
    <row r="281" spans="35:35" ht="17.399999999999999" customHeight="1" x14ac:dyDescent="0.3">
      <c r="AI281" s="7"/>
    </row>
    <row r="282" spans="35:35" ht="17.399999999999999" customHeight="1" x14ac:dyDescent="0.3">
      <c r="AI282" s="7"/>
    </row>
    <row r="283" spans="35:35" ht="17.399999999999999" customHeight="1" x14ac:dyDescent="0.3">
      <c r="AI283" s="7"/>
    </row>
    <row r="284" spans="35:35" ht="17.399999999999999" customHeight="1" x14ac:dyDescent="0.3">
      <c r="AI284" s="7"/>
    </row>
    <row r="285" spans="35:35" ht="17.399999999999999" customHeight="1" x14ac:dyDescent="0.3">
      <c r="AI285" s="7"/>
    </row>
    <row r="286" spans="35:35" ht="17.399999999999999" customHeight="1" x14ac:dyDescent="0.3">
      <c r="AI286" s="7"/>
    </row>
    <row r="287" spans="35:35" ht="17.399999999999999" customHeight="1" x14ac:dyDescent="0.3">
      <c r="AI287" s="7"/>
    </row>
    <row r="288" spans="35:35" ht="17.399999999999999" customHeight="1" x14ac:dyDescent="0.3">
      <c r="AI288" s="7"/>
    </row>
    <row r="289" spans="35:35" ht="17.399999999999999" customHeight="1" x14ac:dyDescent="0.3">
      <c r="AI289" s="7"/>
    </row>
    <row r="290" spans="35:35" ht="17.399999999999999" customHeight="1" x14ac:dyDescent="0.3">
      <c r="AI290" s="7"/>
    </row>
    <row r="291" spans="35:35" ht="17.399999999999999" customHeight="1" x14ac:dyDescent="0.3">
      <c r="AI291" s="7"/>
    </row>
    <row r="292" spans="35:35" ht="17.399999999999999" customHeight="1" x14ac:dyDescent="0.3">
      <c r="AI292" s="7"/>
    </row>
    <row r="293" spans="35:35" ht="17.399999999999999" customHeight="1" x14ac:dyDescent="0.3">
      <c r="AI293" s="7"/>
    </row>
    <row r="294" spans="35:35" ht="17.399999999999999" customHeight="1" x14ac:dyDescent="0.3">
      <c r="AI294" s="7"/>
    </row>
    <row r="295" spans="35:35" ht="17.399999999999999" customHeight="1" x14ac:dyDescent="0.3">
      <c r="AI295" s="7"/>
    </row>
    <row r="296" spans="35:35" ht="17.399999999999999" customHeight="1" x14ac:dyDescent="0.3">
      <c r="AI296" s="7"/>
    </row>
    <row r="297" spans="35:35" ht="17.399999999999999" customHeight="1" x14ac:dyDescent="0.3">
      <c r="AI297" s="7"/>
    </row>
    <row r="298" spans="35:35" ht="17.399999999999999" customHeight="1" x14ac:dyDescent="0.3">
      <c r="AI298" s="7"/>
    </row>
    <row r="299" spans="35:35" ht="17.399999999999999" customHeight="1" x14ac:dyDescent="0.3">
      <c r="AI299" s="7"/>
    </row>
    <row r="300" spans="35:35" ht="17.399999999999999" customHeight="1" x14ac:dyDescent="0.3">
      <c r="AI300" s="7"/>
    </row>
    <row r="301" spans="35:35" ht="17.399999999999999" customHeight="1" x14ac:dyDescent="0.3">
      <c r="AI301" s="7"/>
    </row>
    <row r="302" spans="35:35" ht="17.399999999999999" customHeight="1" x14ac:dyDescent="0.3">
      <c r="AI302" s="7"/>
    </row>
    <row r="303" spans="35:35" ht="17.399999999999999" customHeight="1" x14ac:dyDescent="0.3">
      <c r="AI303" s="7"/>
    </row>
    <row r="304" spans="35:35" ht="17.399999999999999" customHeight="1" x14ac:dyDescent="0.3">
      <c r="AI304" s="7"/>
    </row>
    <row r="305" spans="35:35" ht="17.399999999999999" customHeight="1" x14ac:dyDescent="0.3">
      <c r="AI305" s="7"/>
    </row>
    <row r="306" spans="35:35" ht="17.399999999999999" customHeight="1" x14ac:dyDescent="0.3">
      <c r="AI306" s="7"/>
    </row>
    <row r="307" spans="35:35" ht="17.399999999999999" customHeight="1" x14ac:dyDescent="0.3">
      <c r="AI307" s="7"/>
    </row>
    <row r="308" spans="35:35" ht="17.399999999999999" customHeight="1" x14ac:dyDescent="0.3">
      <c r="AI308" s="7"/>
    </row>
    <row r="309" spans="35:35" ht="17.399999999999999" customHeight="1" x14ac:dyDescent="0.3">
      <c r="AI309" s="7"/>
    </row>
    <row r="310" spans="35:35" ht="17.399999999999999" customHeight="1" x14ac:dyDescent="0.3">
      <c r="AI310" s="7"/>
    </row>
    <row r="311" spans="35:35" ht="17.399999999999999" customHeight="1" x14ac:dyDescent="0.3">
      <c r="AI311" s="7"/>
    </row>
    <row r="312" spans="35:35" ht="17.399999999999999" customHeight="1" x14ac:dyDescent="0.3">
      <c r="AI312" s="7"/>
    </row>
    <row r="313" spans="35:35" ht="17.399999999999999" customHeight="1" x14ac:dyDescent="0.3">
      <c r="AI313" s="7"/>
    </row>
    <row r="314" spans="35:35" ht="17.399999999999999" customHeight="1" x14ac:dyDescent="0.3">
      <c r="AI314" s="7"/>
    </row>
    <row r="315" spans="35:35" ht="17.399999999999999" customHeight="1" x14ac:dyDescent="0.3">
      <c r="AI315" s="7"/>
    </row>
    <row r="316" spans="35:35" ht="17.399999999999999" customHeight="1" x14ac:dyDescent="0.3">
      <c r="AI316" s="7"/>
    </row>
    <row r="317" spans="35:35" ht="17.399999999999999" customHeight="1" x14ac:dyDescent="0.3">
      <c r="AI317" s="7"/>
    </row>
    <row r="318" spans="35:35" ht="17.399999999999999" customHeight="1" x14ac:dyDescent="0.3">
      <c r="AI318" s="7"/>
    </row>
    <row r="319" spans="35:35" ht="17.399999999999999" customHeight="1" x14ac:dyDescent="0.3">
      <c r="AI319" s="7"/>
    </row>
    <row r="320" spans="35:35" ht="17.399999999999999" customHeight="1" x14ac:dyDescent="0.3">
      <c r="AI320" s="7"/>
    </row>
    <row r="321" spans="35:35" ht="17.399999999999999" customHeight="1" x14ac:dyDescent="0.3">
      <c r="AI321" s="7"/>
    </row>
    <row r="322" spans="35:35" ht="17.399999999999999" customHeight="1" x14ac:dyDescent="0.3">
      <c r="AI322" s="7"/>
    </row>
    <row r="323" spans="35:35" ht="17.399999999999999" customHeight="1" x14ac:dyDescent="0.3">
      <c r="AI323" s="7"/>
    </row>
    <row r="324" spans="35:35" ht="17.399999999999999" customHeight="1" x14ac:dyDescent="0.3">
      <c r="AI324" s="7"/>
    </row>
    <row r="325" spans="35:35" ht="17.399999999999999" customHeight="1" x14ac:dyDescent="0.3">
      <c r="AI325" s="7"/>
    </row>
    <row r="326" spans="35:35" ht="17.399999999999999" customHeight="1" x14ac:dyDescent="0.3">
      <c r="AI326" s="7"/>
    </row>
    <row r="327" spans="35:35" ht="17.399999999999999" customHeight="1" x14ac:dyDescent="0.3">
      <c r="AI327" s="7"/>
    </row>
    <row r="328" spans="35:35" ht="17.399999999999999" customHeight="1" x14ac:dyDescent="0.3">
      <c r="AI328" s="7"/>
    </row>
    <row r="329" spans="35:35" ht="17.399999999999999" customHeight="1" x14ac:dyDescent="0.3">
      <c r="AI329" s="7"/>
    </row>
    <row r="330" spans="35:35" ht="17.399999999999999" customHeight="1" x14ac:dyDescent="0.3">
      <c r="AI330" s="7"/>
    </row>
    <row r="331" spans="35:35" ht="17.399999999999999" customHeight="1" x14ac:dyDescent="0.3">
      <c r="AI331" s="7"/>
    </row>
    <row r="332" spans="35:35" ht="17.399999999999999" customHeight="1" x14ac:dyDescent="0.3">
      <c r="AI332" s="7"/>
    </row>
    <row r="333" spans="35:35" ht="17.399999999999999" customHeight="1" x14ac:dyDescent="0.3">
      <c r="AI333" s="7"/>
    </row>
    <row r="334" spans="35:35" ht="17.399999999999999" customHeight="1" x14ac:dyDescent="0.3">
      <c r="AI334" s="7"/>
    </row>
    <row r="335" spans="35:35" ht="17.399999999999999" customHeight="1" x14ac:dyDescent="0.3">
      <c r="AI335" s="7"/>
    </row>
    <row r="336" spans="35:35" ht="17.399999999999999" customHeight="1" x14ac:dyDescent="0.3">
      <c r="AI336" s="7"/>
    </row>
    <row r="337" spans="35:35" ht="17.399999999999999" customHeight="1" x14ac:dyDescent="0.3">
      <c r="AI337" s="7"/>
    </row>
    <row r="338" spans="35:35" ht="17.399999999999999" customHeight="1" x14ac:dyDescent="0.3">
      <c r="AI338" s="7"/>
    </row>
    <row r="339" spans="35:35" ht="17.399999999999999" customHeight="1" x14ac:dyDescent="0.3">
      <c r="AI339" s="7"/>
    </row>
    <row r="340" spans="35:35" ht="17.399999999999999" customHeight="1" x14ac:dyDescent="0.3">
      <c r="AI340" s="7"/>
    </row>
    <row r="341" spans="35:35" ht="17.399999999999999" customHeight="1" x14ac:dyDescent="0.3">
      <c r="AI341" s="7"/>
    </row>
    <row r="342" spans="35:35" ht="17.399999999999999" customHeight="1" x14ac:dyDescent="0.3">
      <c r="AI342" s="7"/>
    </row>
    <row r="343" spans="35:35" ht="17.399999999999999" customHeight="1" x14ac:dyDescent="0.3">
      <c r="AI343" s="7"/>
    </row>
  </sheetData>
  <sortState ref="A5:BC224">
    <sortCondition ref="B5:B2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2016-03-21T17:53:33Z</dcterms:created>
  <dcterms:modified xsi:type="dcterms:W3CDTF">2016-04-09T20:44:16Z</dcterms:modified>
</cp:coreProperties>
</file>